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 activeTab="2"/>
  </bookViews>
  <sheets>
    <sheet name="Лист2" sheetId="3" r:id="rId1"/>
    <sheet name="следующая" sheetId="2" r:id="rId2"/>
    <sheet name="1-4 кл" sheetId="1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0" i="1"/>
  <c r="A170"/>
  <c r="L169"/>
  <c r="J169"/>
  <c r="I169"/>
  <c r="H169"/>
  <c r="G169"/>
  <c r="F169"/>
  <c r="A162"/>
  <c r="L161"/>
  <c r="J161"/>
  <c r="I161"/>
  <c r="H161"/>
  <c r="G161"/>
  <c r="F161"/>
  <c r="B155"/>
  <c r="A155"/>
  <c r="L154"/>
  <c r="J154"/>
  <c r="I154"/>
  <c r="H154"/>
  <c r="G154"/>
  <c r="F154"/>
  <c r="B148"/>
  <c r="L147"/>
  <c r="J147"/>
  <c r="I147"/>
  <c r="H147"/>
  <c r="G147"/>
  <c r="F147"/>
  <c r="B141"/>
  <c r="A141"/>
  <c r="L140"/>
  <c r="J140"/>
  <c r="I140"/>
  <c r="H140"/>
  <c r="G140"/>
  <c r="F140"/>
  <c r="B133"/>
  <c r="L132"/>
  <c r="J132"/>
  <c r="I132"/>
  <c r="H132"/>
  <c r="G132"/>
  <c r="F132"/>
  <c r="B126"/>
  <c r="A126"/>
  <c r="L125"/>
  <c r="J125"/>
  <c r="I125"/>
  <c r="H125"/>
  <c r="G125"/>
  <c r="F125"/>
  <c r="B119"/>
  <c r="L118"/>
  <c r="J118"/>
  <c r="I118"/>
  <c r="H118"/>
  <c r="G118"/>
  <c r="F118"/>
  <c r="B112"/>
  <c r="A112"/>
  <c r="L111"/>
  <c r="J111"/>
  <c r="I111"/>
  <c r="H111"/>
  <c r="G111"/>
  <c r="F111"/>
  <c r="B104"/>
  <c r="L103"/>
  <c r="J103"/>
  <c r="I103"/>
  <c r="H103"/>
  <c r="G103"/>
  <c r="F103"/>
  <c r="B98"/>
  <c r="A98"/>
  <c r="L97"/>
  <c r="J97"/>
  <c r="I97"/>
  <c r="H97"/>
  <c r="G97"/>
  <c r="F97"/>
  <c r="B90"/>
  <c r="A90"/>
  <c r="L89"/>
  <c r="L98" s="1"/>
  <c r="J89"/>
  <c r="I89"/>
  <c r="H89"/>
  <c r="H98" s="1"/>
  <c r="G89"/>
  <c r="F89"/>
  <c r="F98" s="1"/>
  <c r="I98" l="1"/>
  <c r="J98"/>
  <c r="G98"/>
  <c r="L170"/>
  <c r="F170"/>
  <c r="H112"/>
  <c r="I126"/>
  <c r="J141"/>
  <c r="I112"/>
  <c r="J126"/>
  <c r="L141"/>
  <c r="L112"/>
  <c r="F155"/>
  <c r="H170"/>
  <c r="G126"/>
  <c r="H141"/>
  <c r="I155"/>
  <c r="J170"/>
  <c r="F141"/>
  <c r="G170"/>
  <c r="G155"/>
  <c r="F126"/>
  <c r="G141"/>
  <c r="H155"/>
  <c r="I170"/>
  <c r="G112"/>
  <c r="H126"/>
  <c r="I141"/>
  <c r="J155"/>
  <c r="L155"/>
  <c r="F112"/>
  <c r="J112"/>
  <c r="L126"/>
  <c r="B195" i="2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L80" i="1"/>
  <c r="L70"/>
  <c r="L61"/>
  <c r="L51"/>
  <c r="L42"/>
  <c r="L32"/>
  <c r="L23"/>
  <c r="L13"/>
  <c r="L5"/>
  <c r="L62" l="1"/>
  <c r="L81"/>
  <c r="L24"/>
  <c r="L43"/>
  <c r="L82" l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F13"/>
  <c r="B5"/>
  <c r="A5"/>
  <c r="G43" l="1"/>
  <c r="I62"/>
  <c r="J5"/>
  <c r="I24"/>
  <c r="G24"/>
  <c r="I43"/>
  <c r="G81"/>
  <c r="H5"/>
  <c r="G62"/>
  <c r="I81"/>
  <c r="G5"/>
  <c r="I5"/>
  <c r="H24"/>
  <c r="J24"/>
  <c r="H43"/>
  <c r="J43"/>
  <c r="H62"/>
  <c r="J62"/>
  <c r="H81"/>
  <c r="J81"/>
  <c r="F5"/>
  <c r="F24"/>
  <c r="F43"/>
  <c r="F62"/>
  <c r="F81"/>
  <c r="J82" l="1"/>
  <c r="I82"/>
  <c r="H82"/>
  <c r="G82"/>
  <c r="F82"/>
</calcChain>
</file>

<file path=xl/sharedStrings.xml><?xml version="1.0" encoding="utf-8"?>
<sst xmlns="http://schemas.openxmlformats.org/spreadsheetml/2006/main" count="450" uniqueCount="104">
  <si>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</si>
  <si>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</si>
  <si>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</si>
  <si>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</si>
  <si>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</si>
  <si>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</si>
  <si>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</si>
  <si>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</si>
  <si>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</si>
  <si>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</si>
  <si>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</si>
  <si>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</si>
  <si>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</si>
  <si>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</si>
  <si>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</si>
  <si>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</si>
  <si>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</si>
  <si>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</si>
  <si>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</si>
  <si>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</si>
  <si>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</si>
  <si>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</si>
  <si>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</si>
  <si>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</si>
  <si>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</si>
  <si>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</si>
  <si>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</si>
  <si>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</si>
  <si>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</si>
  <si>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</si>
  <si>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</si>
  <si>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</si>
  <si>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</si>
  <si>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</si>
  <si>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</si>
  <si>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</si>
  <si>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</si>
  <si>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1-4 классы</t>
  </si>
  <si>
    <t>Директор</t>
  </si>
  <si>
    <t>Сыр (порциями)</t>
  </si>
  <si>
    <t>Каша пшенная молочная с маслом сливочным</t>
  </si>
  <si>
    <t>Какао-напиток на молоке</t>
  </si>
  <si>
    <t>Фрукты (яблоки)</t>
  </si>
  <si>
    <t>Батон нарезной из муки высшего сорта</t>
  </si>
  <si>
    <t>Овощи свежие порционно ( огурец)</t>
  </si>
  <si>
    <t>Биточки рубленые мясные</t>
  </si>
  <si>
    <t>Пюре картофельное</t>
  </si>
  <si>
    <t>Кисель из кураги</t>
  </si>
  <si>
    <t>Хлеб ржано-пшеничный обогащенный</t>
  </si>
  <si>
    <t xml:space="preserve"> Меню приготавливаемых блюд</t>
  </si>
  <si>
    <t>Суп картофельный с рисом и птицей, сметаной  (5/5)</t>
  </si>
  <si>
    <t>Чай с сахаром</t>
  </si>
  <si>
    <t>Каша гречневая рассыпчатая</t>
  </si>
  <si>
    <t>Сок фруктовый</t>
  </si>
  <si>
    <t>Макаронные изделия отварные</t>
  </si>
  <si>
    <t>Чай с лимоном и сахаром</t>
  </si>
  <si>
    <t>Йогурт в индивидуальной упаковке, м.д.ж. 2,5%</t>
  </si>
  <si>
    <t>Суп из овощей с птицей и сметаной</t>
  </si>
  <si>
    <t xml:space="preserve"> Типовое меню приготавливаемых блюд</t>
  </si>
  <si>
    <t>Бутерброд с сыром</t>
  </si>
  <si>
    <t>Какао на молоке</t>
  </si>
  <si>
    <t>Овощи свежие порционно ( огурец),масло растительное</t>
  </si>
  <si>
    <t>Суп картофельный с макаронами, сметаной и птицей</t>
  </si>
  <si>
    <t>Фрикадельки тушеные в соусе сметанном</t>
  </si>
  <si>
    <t>288/255</t>
  </si>
  <si>
    <t>Хлеб пшеничный</t>
  </si>
  <si>
    <t>Хлеб ржано-пшеничный обагащенный витаминным комплексом</t>
  </si>
  <si>
    <t>Салат из свеклы с яблоками</t>
  </si>
  <si>
    <t xml:space="preserve">Хлеб крестьянский </t>
  </si>
  <si>
    <t xml:space="preserve">Батон нарезной из муки высшего сорта </t>
  </si>
  <si>
    <t>Овощи свежие порционно (огурец)</t>
  </si>
  <si>
    <t>Борщ с капустой и картофелем, говядиной и сметаной</t>
  </si>
  <si>
    <t>Жаркое по-домашнему (говядина)</t>
  </si>
  <si>
    <t>Компот из свежих яблок</t>
  </si>
  <si>
    <t>Каша гречневая молочная с маслом сливочным</t>
  </si>
  <si>
    <t>Сыр порционно</t>
  </si>
  <si>
    <t>Рассольник "Ленинградский" с мясом цыпленка, со сметаной</t>
  </si>
  <si>
    <t>Фрикассе из мяса птицы</t>
  </si>
  <si>
    <t>Рагу овощное</t>
  </si>
  <si>
    <t xml:space="preserve">Салат из белокочанной капусты </t>
  </si>
  <si>
    <t>Суп картофельный с рыбными консервами</t>
  </si>
  <si>
    <t>Плов куриный</t>
  </si>
  <si>
    <t>Напиток из плодов шиповника</t>
  </si>
  <si>
    <t>Хлеб ржано-пшеничный обагащенный витаминными</t>
  </si>
  <si>
    <t>Каша овсянная молочная с маслом сливочным</t>
  </si>
  <si>
    <t>Чай  с молоком и сахаром</t>
  </si>
  <si>
    <t>Овощи свежие порционно (томат), масло растительное</t>
  </si>
  <si>
    <t>Суп картофельный с горохом, птицей  со сметаной</t>
  </si>
  <si>
    <t>Компот из фруктов свежих</t>
  </si>
  <si>
    <t>Фрукты  (яблоко)</t>
  </si>
  <si>
    <t>Биточек из филе цыпленка</t>
  </si>
  <si>
    <t>Рис припущенный  с маслом сливочным</t>
  </si>
  <si>
    <t>Пряник</t>
  </si>
  <si>
    <t>Компот из свежих фруктов</t>
  </si>
  <si>
    <t>Тефтели с соусом</t>
  </si>
  <si>
    <t>Фрукты (мандарин)</t>
  </si>
  <si>
    <t>Рыба (филе минтая) тушеная с овощами</t>
  </si>
  <si>
    <t xml:space="preserve">Картофель  запеченый </t>
  </si>
  <si>
    <t>Запеканка из творога с молоком сгущенным</t>
  </si>
  <si>
    <t>Гуляш из филе цыпленка</t>
  </si>
  <si>
    <t>Хлеб ржано-пшеничный обогащенный витаминным комплексом</t>
  </si>
  <si>
    <t xml:space="preserve">Салат из томатов свежих и огурцов </t>
  </si>
  <si>
    <t>Перминова Л.Н.</t>
  </si>
  <si>
    <t>МАОУ СОШ 22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</si>
</sst>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1C1C1C"/>
      </left>
      <right style="medium">
        <color rgb="FF1C1C1C"/>
      </right>
      <top/>
      <bottom style="medium">
        <color rgb="FF1C1C1C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/>
    <xf numFmtId="0" fontId="11" fillId="0" borderId="23" xfId="0" applyFont="1" applyBorder="1" applyAlignment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0" xfId="0" applyNumberFormat="1" applyFont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9" sqref="G9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96"/>
  <sheetViews>
    <sheetView workbookViewId="0">
      <selection activeCell="S30" sqref="S3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6" ht="15">
      <c r="A1" s="1" t="s">
        <v>6</v>
      </c>
      <c r="C1" s="68"/>
      <c r="D1" s="69"/>
      <c r="E1" s="69"/>
      <c r="F1" s="12" t="s">
        <v>14</v>
      </c>
      <c r="G1" s="2" t="s">
        <v>15</v>
      </c>
      <c r="H1" s="70" t="s">
        <v>38</v>
      </c>
      <c r="I1" s="70"/>
      <c r="J1" s="70"/>
      <c r="K1" s="70"/>
    </row>
    <row r="2" spans="1:16" ht="18">
      <c r="A2" s="35" t="s">
        <v>49</v>
      </c>
      <c r="C2" s="2"/>
      <c r="G2" s="2" t="s">
        <v>16</v>
      </c>
      <c r="H2" s="70"/>
      <c r="I2" s="70"/>
      <c r="J2" s="70"/>
      <c r="K2" s="70"/>
    </row>
    <row r="3" spans="1:16">
      <c r="A3" s="4" t="s">
        <v>7</v>
      </c>
      <c r="C3" s="2"/>
      <c r="D3" s="3"/>
      <c r="E3" s="38" t="s">
        <v>37</v>
      </c>
      <c r="G3" s="2" t="s">
        <v>17</v>
      </c>
      <c r="H3" s="48">
        <v>16</v>
      </c>
      <c r="I3" s="48">
        <v>9</v>
      </c>
      <c r="J3" s="49">
        <v>2024</v>
      </c>
      <c r="K3" s="50"/>
    </row>
    <row r="4" spans="1:16" ht="13.5" thickBot="1">
      <c r="C4" s="2"/>
      <c r="D4" s="4"/>
      <c r="H4" s="47" t="s">
        <v>34</v>
      </c>
      <c r="I4" s="47" t="s">
        <v>35</v>
      </c>
      <c r="J4" s="47" t="s">
        <v>36</v>
      </c>
    </row>
    <row r="5" spans="1:16" ht="34.5" thickBot="1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33</v>
      </c>
    </row>
    <row r="6" spans="1:16" ht="15">
      <c r="A6" s="20">
        <v>1</v>
      </c>
      <c r="B6" s="21">
        <v>1</v>
      </c>
      <c r="C6" s="22" t="s">
        <v>18</v>
      </c>
      <c r="D6" s="5" t="s">
        <v>19</v>
      </c>
      <c r="E6" s="39" t="s">
        <v>40</v>
      </c>
      <c r="F6" s="40">
        <v>180</v>
      </c>
      <c r="G6" s="40">
        <v>6.89</v>
      </c>
      <c r="H6" s="40">
        <v>8.4600000000000009</v>
      </c>
      <c r="I6" s="40">
        <v>31.07</v>
      </c>
      <c r="J6" s="40">
        <v>229</v>
      </c>
      <c r="K6" s="41">
        <v>189</v>
      </c>
      <c r="L6" s="51"/>
    </row>
    <row r="7" spans="1:16" ht="15">
      <c r="A7" s="23"/>
      <c r="B7" s="15"/>
      <c r="C7" s="11"/>
      <c r="D7" s="6"/>
      <c r="E7" s="42" t="s">
        <v>39</v>
      </c>
      <c r="F7" s="43">
        <v>15</v>
      </c>
      <c r="G7" s="43">
        <v>3.95</v>
      </c>
      <c r="H7" s="43">
        <v>3.99</v>
      </c>
      <c r="I7" s="43">
        <v>0</v>
      </c>
      <c r="J7" s="43">
        <v>52</v>
      </c>
      <c r="K7" s="44">
        <v>14</v>
      </c>
      <c r="L7" s="52"/>
    </row>
    <row r="8" spans="1:16" ht="15">
      <c r="A8" s="23"/>
      <c r="B8" s="15"/>
      <c r="C8" s="11"/>
      <c r="D8" s="7" t="s">
        <v>20</v>
      </c>
      <c r="E8" s="42" t="s">
        <v>41</v>
      </c>
      <c r="F8" s="43">
        <v>200</v>
      </c>
      <c r="G8" s="43">
        <v>3.86</v>
      </c>
      <c r="H8" s="43">
        <v>3.84</v>
      </c>
      <c r="I8" s="43">
        <v>14.7</v>
      </c>
      <c r="J8" s="43">
        <v>108</v>
      </c>
      <c r="K8" s="44">
        <v>415</v>
      </c>
      <c r="L8" s="52"/>
      <c r="P8" s="53"/>
    </row>
    <row r="9" spans="1:16" ht="15">
      <c r="A9" s="23"/>
      <c r="B9" s="15"/>
      <c r="C9" s="11"/>
      <c r="D9" s="7" t="s">
        <v>21</v>
      </c>
      <c r="E9" s="42" t="s">
        <v>43</v>
      </c>
      <c r="F9" s="43">
        <v>25</v>
      </c>
      <c r="G9" s="43">
        <v>1.93</v>
      </c>
      <c r="H9" s="43">
        <v>0.75</v>
      </c>
      <c r="I9" s="43">
        <v>12.53</v>
      </c>
      <c r="J9" s="43">
        <v>65</v>
      </c>
      <c r="K9" s="44">
        <v>1</v>
      </c>
      <c r="L9" s="52"/>
    </row>
    <row r="10" spans="1:16" ht="15">
      <c r="A10" s="23"/>
      <c r="B10" s="15"/>
      <c r="C10" s="11"/>
      <c r="D10" s="7" t="s">
        <v>22</v>
      </c>
      <c r="E10" s="42" t="s">
        <v>42</v>
      </c>
      <c r="F10" s="43">
        <v>150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403</v>
      </c>
      <c r="L10" s="52"/>
    </row>
    <row r="11" spans="1:16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6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6" ht="15">
      <c r="A13" s="24"/>
      <c r="B13" s="17"/>
      <c r="C13" s="8"/>
      <c r="D13" s="18" t="s">
        <v>31</v>
      </c>
      <c r="E13" s="9"/>
      <c r="F13" s="19">
        <f>SUM(F6:F12)</f>
        <v>570</v>
      </c>
      <c r="G13" s="19">
        <f t="shared" ref="G13:J13" si="0">SUM(G6:G12)</f>
        <v>17.029999999999998</v>
      </c>
      <c r="H13" s="19">
        <f t="shared" si="0"/>
        <v>17.439999999999998</v>
      </c>
      <c r="I13" s="19">
        <f t="shared" si="0"/>
        <v>68.099999999999994</v>
      </c>
      <c r="J13" s="19">
        <f t="shared" si="0"/>
        <v>498</v>
      </c>
      <c r="K13" s="25"/>
      <c r="L13" s="19">
        <f t="shared" ref="L13" si="1">SUM(L6:L12)</f>
        <v>0</v>
      </c>
    </row>
    <row r="14" spans="1:16" ht="1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44</v>
      </c>
      <c r="F14" s="43">
        <v>60</v>
      </c>
      <c r="G14" s="43">
        <v>0.32</v>
      </c>
      <c r="H14" s="43">
        <v>0.04</v>
      </c>
      <c r="I14" s="43">
        <v>0.94</v>
      </c>
      <c r="J14" s="43">
        <v>22</v>
      </c>
      <c r="K14" s="44">
        <v>21</v>
      </c>
      <c r="L14" s="43"/>
    </row>
    <row r="15" spans="1:16" ht="15">
      <c r="A15" s="23"/>
      <c r="B15" s="15"/>
      <c r="C15" s="11"/>
      <c r="D15" s="7" t="s">
        <v>25</v>
      </c>
      <c r="E15" s="42" t="s">
        <v>50</v>
      </c>
      <c r="F15" s="55">
        <v>200</v>
      </c>
      <c r="G15" s="43">
        <v>3.44</v>
      </c>
      <c r="H15" s="43">
        <v>4.04</v>
      </c>
      <c r="I15" s="43">
        <v>17.32</v>
      </c>
      <c r="J15" s="43">
        <v>119</v>
      </c>
      <c r="K15" s="44">
        <v>101</v>
      </c>
      <c r="L15" s="43"/>
    </row>
    <row r="16" spans="1:16" ht="15">
      <c r="A16" s="23"/>
      <c r="B16" s="15"/>
      <c r="C16" s="11"/>
      <c r="D16" s="7" t="s">
        <v>26</v>
      </c>
      <c r="E16" s="42" t="s">
        <v>45</v>
      </c>
      <c r="F16" s="43">
        <v>90</v>
      </c>
      <c r="G16" s="43">
        <v>13.83</v>
      </c>
      <c r="H16" s="43">
        <v>11.75</v>
      </c>
      <c r="I16" s="43">
        <v>11.28</v>
      </c>
      <c r="J16" s="43">
        <v>206</v>
      </c>
      <c r="K16" s="44">
        <v>302</v>
      </c>
      <c r="L16" s="43"/>
    </row>
    <row r="17" spans="1:12" ht="15">
      <c r="A17" s="23"/>
      <c r="B17" s="15"/>
      <c r="C17" s="11"/>
      <c r="D17" s="7" t="s">
        <v>27</v>
      </c>
      <c r="E17" s="42" t="s">
        <v>46</v>
      </c>
      <c r="F17" s="43">
        <v>150</v>
      </c>
      <c r="G17" s="43">
        <v>3.33</v>
      </c>
      <c r="H17" s="43">
        <v>5.48</v>
      </c>
      <c r="I17" s="43">
        <v>22.02</v>
      </c>
      <c r="J17" s="43">
        <v>150</v>
      </c>
      <c r="K17" s="44">
        <v>335</v>
      </c>
      <c r="L17" s="43"/>
    </row>
    <row r="18" spans="1:12" ht="15">
      <c r="A18" s="23"/>
      <c r="B18" s="15"/>
      <c r="C18" s="11"/>
      <c r="D18" s="7" t="s">
        <v>28</v>
      </c>
      <c r="E18" s="42" t="s">
        <v>47</v>
      </c>
      <c r="F18" s="43">
        <v>200</v>
      </c>
      <c r="G18" s="43">
        <v>1.04</v>
      </c>
      <c r="H18" s="43">
        <v>0.06</v>
      </c>
      <c r="I18" s="43">
        <v>36.56</v>
      </c>
      <c r="J18" s="43">
        <v>150</v>
      </c>
      <c r="K18" s="44">
        <v>406</v>
      </c>
      <c r="L18" s="43"/>
    </row>
    <row r="19" spans="1:12" ht="15.75" thickBot="1">
      <c r="A19" s="23"/>
      <c r="B19" s="15"/>
      <c r="C19" s="11"/>
      <c r="D19" s="7" t="s">
        <v>29</v>
      </c>
      <c r="E19" s="54" t="s">
        <v>43</v>
      </c>
      <c r="F19" s="43">
        <v>25</v>
      </c>
      <c r="G19" s="43">
        <v>1.93</v>
      </c>
      <c r="H19" s="43">
        <v>0.75</v>
      </c>
      <c r="I19" s="43">
        <v>12.53</v>
      </c>
      <c r="J19" s="43">
        <v>65</v>
      </c>
      <c r="K19" s="44">
        <v>1</v>
      </c>
      <c r="L19" s="43"/>
    </row>
    <row r="20" spans="1:12" ht="15.75" thickBot="1">
      <c r="A20" s="23"/>
      <c r="B20" s="15"/>
      <c r="C20" s="11"/>
      <c r="D20" s="7" t="s">
        <v>30</v>
      </c>
      <c r="E20" s="54" t="s">
        <v>48</v>
      </c>
      <c r="F20" s="43">
        <v>40</v>
      </c>
      <c r="G20" s="43">
        <v>2.64</v>
      </c>
      <c r="H20" s="43">
        <v>0.48</v>
      </c>
      <c r="I20" s="43">
        <v>15.8</v>
      </c>
      <c r="J20" s="43">
        <v>78</v>
      </c>
      <c r="K20" s="44">
        <v>2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31</v>
      </c>
      <c r="E23" s="9"/>
      <c r="F23" s="19">
        <f>SUM(F14:F22)</f>
        <v>765</v>
      </c>
      <c r="G23" s="19">
        <f t="shared" ref="G23:J23" si="2">SUM(G14:G22)</f>
        <v>26.53</v>
      </c>
      <c r="H23" s="19">
        <f t="shared" si="2"/>
        <v>22.6</v>
      </c>
      <c r="I23" s="19">
        <f t="shared" si="2"/>
        <v>116.45</v>
      </c>
      <c r="J23" s="19">
        <f t="shared" si="2"/>
        <v>790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1335</v>
      </c>
      <c r="G24" s="32">
        <f t="shared" ref="G24:J24" si="4">G13+G23</f>
        <v>43.56</v>
      </c>
      <c r="H24" s="32">
        <f t="shared" si="4"/>
        <v>40.04</v>
      </c>
      <c r="I24" s="32">
        <f t="shared" si="4"/>
        <v>184.55</v>
      </c>
      <c r="J24" s="32">
        <f t="shared" si="4"/>
        <v>1288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18</v>
      </c>
      <c r="D25" s="5" t="s">
        <v>19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20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thickBo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0</v>
      </c>
      <c r="G43" s="32">
        <f t="shared" ref="G43:L43" si="8">G32+G42</f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/>
      <c r="L43" s="32">
        <f t="shared" si="8"/>
        <v>0</v>
      </c>
    </row>
    <row r="44" spans="1:12" ht="15">
      <c r="A44" s="20">
        <v>1</v>
      </c>
      <c r="B44" s="21">
        <v>3</v>
      </c>
      <c r="C44" s="22" t="s">
        <v>18</v>
      </c>
      <c r="D44" s="5" t="s">
        <v>19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20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thickBo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0</v>
      </c>
      <c r="G62" s="32">
        <f t="shared" ref="G62:L62" si="11">G51+G61</f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/>
      <c r="L62" s="32">
        <f t="shared" si="11"/>
        <v>0</v>
      </c>
    </row>
    <row r="63" spans="1:12" ht="15">
      <c r="A63" s="20">
        <v>1</v>
      </c>
      <c r="B63" s="21">
        <v>4</v>
      </c>
      <c r="C63" s="22" t="s">
        <v>18</v>
      </c>
      <c r="D63" s="5" t="s">
        <v>19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20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thickBo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0</v>
      </c>
      <c r="G81" s="32">
        <f t="shared" ref="G81:L81" si="14">G70+G80</f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/>
      <c r="L81" s="32">
        <f t="shared" si="14"/>
        <v>0</v>
      </c>
    </row>
    <row r="82" spans="1:12" ht="15">
      <c r="A82" s="20">
        <v>1</v>
      </c>
      <c r="B82" s="21">
        <v>5</v>
      </c>
      <c r="C82" s="22" t="s">
        <v>18</v>
      </c>
      <c r="D82" s="5" t="s">
        <v>19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20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thickBo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0</v>
      </c>
      <c r="G100" s="32">
        <f t="shared" ref="G100:L100" si="17">G89+G99</f>
        <v>0</v>
      </c>
      <c r="H100" s="32">
        <f t="shared" si="17"/>
        <v>0</v>
      </c>
      <c r="I100" s="32">
        <f t="shared" si="17"/>
        <v>0</v>
      </c>
      <c r="J100" s="32">
        <f t="shared" si="17"/>
        <v>0</v>
      </c>
      <c r="K100" s="32"/>
      <c r="L100" s="32">
        <f t="shared" si="17"/>
        <v>0</v>
      </c>
    </row>
    <row r="101" spans="1:12" ht="15">
      <c r="A101" s="20">
        <v>2</v>
      </c>
      <c r="B101" s="21">
        <v>1</v>
      </c>
      <c r="C101" s="22" t="s">
        <v>18</v>
      </c>
      <c r="D101" s="5" t="s">
        <v>19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0</v>
      </c>
      <c r="G119" s="32">
        <f t="shared" ref="G119:L119" si="22">G108+G118</f>
        <v>0</v>
      </c>
      <c r="H119" s="32">
        <f t="shared" si="22"/>
        <v>0</v>
      </c>
      <c r="I119" s="32">
        <f t="shared" si="22"/>
        <v>0</v>
      </c>
      <c r="J119" s="32">
        <f t="shared" si="22"/>
        <v>0</v>
      </c>
      <c r="K119" s="32"/>
      <c r="L119" s="32">
        <f t="shared" si="22"/>
        <v>0</v>
      </c>
    </row>
    <row r="120" spans="1:12" ht="15">
      <c r="A120" s="14">
        <v>2</v>
      </c>
      <c r="B120" s="15">
        <v>2</v>
      </c>
      <c r="C120" s="22" t="s">
        <v>18</v>
      </c>
      <c r="D120" s="5" t="s">
        <v>19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20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23">SUM(G120:G126)</f>
        <v>0</v>
      </c>
      <c r="H127" s="19">
        <f t="shared" si="23"/>
        <v>0</v>
      </c>
      <c r="I127" s="19">
        <f t="shared" si="23"/>
        <v>0</v>
      </c>
      <c r="J127" s="19">
        <f t="shared" si="23"/>
        <v>0</v>
      </c>
      <c r="K127" s="25"/>
      <c r="L127" s="19">
        <f t="shared" ref="L127" si="24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0</v>
      </c>
      <c r="G138" s="32">
        <f t="shared" ref="G138:L138" si="27">G127+G137</f>
        <v>0</v>
      </c>
      <c r="H138" s="32">
        <f t="shared" si="27"/>
        <v>0</v>
      </c>
      <c r="I138" s="32">
        <f t="shared" si="27"/>
        <v>0</v>
      </c>
      <c r="J138" s="32">
        <f t="shared" si="27"/>
        <v>0</v>
      </c>
      <c r="K138" s="32"/>
      <c r="L138" s="32">
        <f t="shared" si="27"/>
        <v>0</v>
      </c>
    </row>
    <row r="139" spans="1:12" ht="15">
      <c r="A139" s="20">
        <v>2</v>
      </c>
      <c r="B139" s="21">
        <v>3</v>
      </c>
      <c r="C139" s="22" t="s">
        <v>18</v>
      </c>
      <c r="D139" s="5" t="s">
        <v>19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28">SUM(G139:G145)</f>
        <v>0</v>
      </c>
      <c r="H146" s="19">
        <f t="shared" si="28"/>
        <v>0</v>
      </c>
      <c r="I146" s="19">
        <f t="shared" si="28"/>
        <v>0</v>
      </c>
      <c r="J146" s="19">
        <f t="shared" si="28"/>
        <v>0</v>
      </c>
      <c r="K146" s="25"/>
      <c r="L146" s="19">
        <f t="shared" ref="L146" si="29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0</v>
      </c>
      <c r="G157" s="32">
        <f t="shared" ref="G157:L157" si="32">G146+G156</f>
        <v>0</v>
      </c>
      <c r="H157" s="32">
        <f t="shared" si="32"/>
        <v>0</v>
      </c>
      <c r="I157" s="32">
        <f t="shared" si="32"/>
        <v>0</v>
      </c>
      <c r="J157" s="32">
        <f t="shared" si="32"/>
        <v>0</v>
      </c>
      <c r="K157" s="32"/>
      <c r="L157" s="32">
        <f t="shared" si="32"/>
        <v>0</v>
      </c>
    </row>
    <row r="158" spans="1:12" ht="15">
      <c r="A158" s="20">
        <v>2</v>
      </c>
      <c r="B158" s="21">
        <v>4</v>
      </c>
      <c r="C158" s="22" t="s">
        <v>18</v>
      </c>
      <c r="D158" s="5" t="s">
        <v>19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33">SUM(G158:G164)</f>
        <v>0</v>
      </c>
      <c r="H165" s="19">
        <f t="shared" si="33"/>
        <v>0</v>
      </c>
      <c r="I165" s="19">
        <f t="shared" si="33"/>
        <v>0</v>
      </c>
      <c r="J165" s="19">
        <f t="shared" si="33"/>
        <v>0</v>
      </c>
      <c r="K165" s="25"/>
      <c r="L165" s="19">
        <f t="shared" ref="L165" si="34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0</v>
      </c>
      <c r="G176" s="32">
        <f t="shared" ref="G176:L176" si="37">G165+G175</f>
        <v>0</v>
      </c>
      <c r="H176" s="32">
        <f t="shared" si="37"/>
        <v>0</v>
      </c>
      <c r="I176" s="32">
        <f t="shared" si="37"/>
        <v>0</v>
      </c>
      <c r="J176" s="32">
        <f t="shared" si="37"/>
        <v>0</v>
      </c>
      <c r="K176" s="32"/>
      <c r="L176" s="32">
        <f t="shared" si="37"/>
        <v>0</v>
      </c>
    </row>
    <row r="177" spans="1:12" ht="15">
      <c r="A177" s="20">
        <v>2</v>
      </c>
      <c r="B177" s="21">
        <v>5</v>
      </c>
      <c r="C177" s="22" t="s">
        <v>18</v>
      </c>
      <c r="D177" s="5" t="s">
        <v>19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38">SUM(G177:G183)</f>
        <v>0</v>
      </c>
      <c r="H184" s="19">
        <f t="shared" si="38"/>
        <v>0</v>
      </c>
      <c r="I184" s="19">
        <f t="shared" si="38"/>
        <v>0</v>
      </c>
      <c r="J184" s="19">
        <f t="shared" si="38"/>
        <v>0</v>
      </c>
      <c r="K184" s="25"/>
      <c r="L184" s="19">
        <f t="shared" ref="L184" si="39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0</v>
      </c>
      <c r="G195" s="32">
        <f t="shared" ref="G195:L195" si="42">G184+G194</f>
        <v>0</v>
      </c>
      <c r="H195" s="32">
        <f t="shared" si="42"/>
        <v>0</v>
      </c>
      <c r="I195" s="32">
        <f t="shared" si="42"/>
        <v>0</v>
      </c>
      <c r="J195" s="32">
        <f t="shared" si="42"/>
        <v>0</v>
      </c>
      <c r="K195" s="32"/>
      <c r="L195" s="32">
        <f t="shared" si="42"/>
        <v>0</v>
      </c>
    </row>
    <row r="196" spans="1:12" ht="13.5" thickBot="1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1335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43.56</v>
      </c>
      <c r="H196" s="34">
        <f t="shared" si="43"/>
        <v>40.04</v>
      </c>
      <c r="I196" s="34">
        <f t="shared" si="43"/>
        <v>184.55</v>
      </c>
      <c r="J196" s="34">
        <f t="shared" si="43"/>
        <v>1288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1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9.28515625" style="2" customWidth="1"/>
    <col min="9" max="9" width="8" style="2" customWidth="1"/>
    <col min="10" max="10" width="8.140625" style="2" customWidth="1"/>
    <col min="11" max="11" width="10" style="2" customWidth="1"/>
    <col min="12" max="12" width="11.85546875" style="2" bestFit="1" customWidth="1"/>
    <col min="13" max="16384" width="9.140625" style="2"/>
  </cols>
  <sheetData>
    <row r="1" spans="1:12" ht="15">
      <c r="A1" s="1" t="s">
        <v>6</v>
      </c>
      <c r="C1" s="68" t="s">
        <v>103</v>
      </c>
      <c r="D1" s="69"/>
      <c r="E1" s="69"/>
      <c r="F1" s="12" t="s">
        <v>14</v>
      </c>
      <c r="G1" s="2" t="s">
        <v>15</v>
      </c>
      <c r="H1" s="70" t="s">
        <v>38</v>
      </c>
      <c r="I1" s="70"/>
      <c r="J1" s="70"/>
      <c r="K1" s="70"/>
    </row>
    <row r="2" spans="1:12" ht="18">
      <c r="A2" s="35" t="s">
        <v>58</v>
      </c>
      <c r="C2" s="2"/>
      <c r="G2" s="2" t="s">
        <v>16</v>
      </c>
      <c r="H2" s="70" t="s">
        <v>102</v>
      </c>
      <c r="I2" s="70"/>
      <c r="J2" s="70"/>
      <c r="K2" s="70"/>
    </row>
    <row r="3" spans="1:12" ht="17.25" customHeight="1">
      <c r="A3" s="4" t="s">
        <v>7</v>
      </c>
      <c r="C3" s="2"/>
      <c r="D3" s="3"/>
      <c r="E3" s="38" t="s">
        <v>37</v>
      </c>
      <c r="G3" s="2" t="s">
        <v>17</v>
      </c>
      <c r="H3" s="48">
        <v>21</v>
      </c>
      <c r="I3" s="48">
        <v>10</v>
      </c>
      <c r="J3" s="49">
        <v>2024</v>
      </c>
      <c r="K3" s="50"/>
    </row>
    <row r="4" spans="1:12" ht="13.5" thickBot="1">
      <c r="C4" s="2"/>
      <c r="D4" s="4"/>
      <c r="H4" s="47" t="s">
        <v>34</v>
      </c>
      <c r="I4" s="47" t="s">
        <v>35</v>
      </c>
      <c r="J4" s="47" t="s">
        <v>36</v>
      </c>
    </row>
    <row r="5" spans="1:12" ht="15.75" hidden="1" customHeight="1" thickBot="1">
      <c r="A5" s="29" t="e">
        <f>#REF!</f>
        <v>#REF!</v>
      </c>
      <c r="B5" s="30" t="e">
        <f>#REF!</f>
        <v>#REF!</v>
      </c>
      <c r="C5" s="66" t="s">
        <v>4</v>
      </c>
      <c r="D5" s="67"/>
      <c r="E5" s="31"/>
      <c r="F5" s="32" t="e">
        <f>#REF!+#REF!</f>
        <v>#REF!</v>
      </c>
      <c r="G5" s="32" t="e">
        <f>#REF!+#REF!</f>
        <v>#REF!</v>
      </c>
      <c r="H5" s="32" t="e">
        <f>#REF!+#REF!</f>
        <v>#REF!</v>
      </c>
      <c r="I5" s="32" t="e">
        <f>#REF!+#REF!</f>
        <v>#REF!</v>
      </c>
      <c r="J5" s="32" t="e">
        <f>#REF!+#REF!</f>
        <v>#REF!</v>
      </c>
      <c r="K5" s="32"/>
      <c r="L5" s="59" t="e">
        <f>#REF!+#REF!</f>
        <v>#REF!</v>
      </c>
    </row>
    <row r="6" spans="1:12" ht="15" hidden="1">
      <c r="A6" s="14">
        <v>2</v>
      </c>
      <c r="B6" s="15">
        <v>2</v>
      </c>
      <c r="C6" s="22" t="s">
        <v>18</v>
      </c>
      <c r="D6" s="5" t="s">
        <v>19</v>
      </c>
      <c r="E6" s="39"/>
      <c r="F6" s="40"/>
      <c r="G6" s="40"/>
      <c r="H6" s="40"/>
      <c r="I6" s="40"/>
      <c r="J6" s="40"/>
      <c r="K6" s="41"/>
      <c r="L6" s="60"/>
    </row>
    <row r="7" spans="1:12" ht="15.75" hidden="1" customHeight="1">
      <c r="A7" s="14"/>
      <c r="B7" s="15"/>
      <c r="C7" s="11"/>
      <c r="D7" s="6"/>
      <c r="E7" s="42"/>
      <c r="F7" s="43"/>
      <c r="G7" s="43"/>
      <c r="H7" s="43"/>
      <c r="I7" s="43"/>
      <c r="J7" s="43"/>
      <c r="K7" s="44"/>
      <c r="L7" s="56"/>
    </row>
    <row r="8" spans="1:12" ht="15" hidden="1">
      <c r="A8" s="14"/>
      <c r="B8" s="15"/>
      <c r="C8" s="11"/>
      <c r="D8" s="7" t="s">
        <v>20</v>
      </c>
      <c r="E8" s="42"/>
      <c r="F8" s="43"/>
      <c r="G8" s="43"/>
      <c r="H8" s="43"/>
      <c r="I8" s="43"/>
      <c r="J8" s="43"/>
      <c r="K8" s="44"/>
      <c r="L8" s="56"/>
    </row>
    <row r="9" spans="1:12" ht="15.75" hidden="1" customHeight="1">
      <c r="A9" s="14"/>
      <c r="B9" s="15"/>
      <c r="C9" s="11"/>
      <c r="D9" s="7" t="s">
        <v>21</v>
      </c>
      <c r="E9" s="42"/>
      <c r="F9" s="43"/>
      <c r="G9" s="43"/>
      <c r="H9" s="43"/>
      <c r="I9" s="43"/>
      <c r="J9" s="43"/>
      <c r="K9" s="44"/>
      <c r="L9" s="56"/>
    </row>
    <row r="10" spans="1:12" ht="15" hidden="1">
      <c r="A10" s="14"/>
      <c r="B10" s="15"/>
      <c r="C10" s="11"/>
      <c r="D10" s="7" t="s">
        <v>22</v>
      </c>
      <c r="E10" s="42"/>
      <c r="F10" s="43"/>
      <c r="G10" s="43"/>
      <c r="H10" s="43"/>
      <c r="I10" s="43"/>
      <c r="J10" s="43"/>
      <c r="K10" s="44"/>
      <c r="L10" s="56"/>
    </row>
    <row r="11" spans="1:12" ht="15" hidden="1">
      <c r="A11" s="14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56"/>
    </row>
    <row r="12" spans="1:12" ht="15" hidden="1">
      <c r="A12" s="14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6"/>
    </row>
    <row r="13" spans="1:12" ht="15" hidden="1">
      <c r="A13" s="16"/>
      <c r="B13" s="17"/>
      <c r="C13" s="8"/>
      <c r="D13" s="18" t="s">
        <v>31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58">
        <f t="shared" ref="L13" si="1">SUM(L6:L12)</f>
        <v>0</v>
      </c>
    </row>
    <row r="14" spans="1:12" ht="15" hidden="1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56"/>
    </row>
    <row r="15" spans="1:12" ht="15" hidden="1">
      <c r="A15" s="14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56"/>
    </row>
    <row r="16" spans="1:12" ht="15" hidden="1">
      <c r="A16" s="14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56"/>
    </row>
    <row r="17" spans="1:12" ht="15" hidden="1">
      <c r="A17" s="14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56"/>
    </row>
    <row r="18" spans="1:12" ht="15" hidden="1">
      <c r="A18" s="14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56"/>
    </row>
    <row r="19" spans="1:12" ht="15" hidden="1">
      <c r="A19" s="14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56"/>
    </row>
    <row r="20" spans="1:12" ht="15" hidden="1">
      <c r="A20" s="14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56"/>
    </row>
    <row r="21" spans="1:12" ht="15" hidden="1">
      <c r="A21" s="14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6"/>
    </row>
    <row r="22" spans="1:12" ht="15" hidden="1">
      <c r="A22" s="14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6"/>
    </row>
    <row r="23" spans="1:12" ht="15" hidden="1">
      <c r="A23" s="16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58">
        <f t="shared" ref="L23" si="3">SUM(L14:L22)</f>
        <v>0</v>
      </c>
    </row>
    <row r="24" spans="1:12" ht="15.75" hidden="1" customHeight="1" thickBot="1">
      <c r="A24" s="33">
        <f>A6</f>
        <v>2</v>
      </c>
      <c r="B24" s="33">
        <f>B6</f>
        <v>2</v>
      </c>
      <c r="C24" s="66" t="s">
        <v>4</v>
      </c>
      <c r="D24" s="67"/>
      <c r="E24" s="31"/>
      <c r="F24" s="32">
        <f>F13+F23</f>
        <v>0</v>
      </c>
      <c r="G24" s="32">
        <f t="shared" ref="G24" si="4">G13+G23</f>
        <v>0</v>
      </c>
      <c r="H24" s="32">
        <f t="shared" ref="H24" si="5">H13+H23</f>
        <v>0</v>
      </c>
      <c r="I24" s="32">
        <f t="shared" ref="I24" si="6">I13+I23</f>
        <v>0</v>
      </c>
      <c r="J24" s="32">
        <f t="shared" ref="J24:L24" si="7">J13+J23</f>
        <v>0</v>
      </c>
      <c r="K24" s="32"/>
      <c r="L24" s="59">
        <f t="shared" si="7"/>
        <v>0</v>
      </c>
    </row>
    <row r="25" spans="1:12" ht="15" hidden="1">
      <c r="A25" s="20">
        <v>2</v>
      </c>
      <c r="B25" s="21">
        <v>3</v>
      </c>
      <c r="C25" s="22" t="s">
        <v>18</v>
      </c>
      <c r="D25" s="5" t="s">
        <v>19</v>
      </c>
      <c r="E25" s="39"/>
      <c r="F25" s="40"/>
      <c r="G25" s="40"/>
      <c r="H25" s="40"/>
      <c r="I25" s="40"/>
      <c r="J25" s="40"/>
      <c r="K25" s="41"/>
      <c r="L25" s="60"/>
    </row>
    <row r="26" spans="1:12" ht="15.75" hidden="1" customHeight="1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6"/>
    </row>
    <row r="27" spans="1:12" ht="15" hidden="1">
      <c r="A27" s="23"/>
      <c r="B27" s="15"/>
      <c r="C27" s="11"/>
      <c r="D27" s="7" t="s">
        <v>20</v>
      </c>
      <c r="E27" s="42"/>
      <c r="F27" s="43"/>
      <c r="G27" s="43"/>
      <c r="H27" s="43"/>
      <c r="I27" s="43"/>
      <c r="J27" s="43"/>
      <c r="K27" s="44"/>
      <c r="L27" s="56"/>
    </row>
    <row r="28" spans="1:12" ht="15.75" hidden="1" customHeight="1">
      <c r="A28" s="23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56"/>
    </row>
    <row r="29" spans="1:12" ht="15" hidden="1">
      <c r="A29" s="23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56"/>
    </row>
    <row r="30" spans="1:12" ht="15" hidden="1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56"/>
    </row>
    <row r="31" spans="1:12" ht="15" hidden="1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6"/>
    </row>
    <row r="32" spans="1:12" ht="15" hidden="1">
      <c r="A32" s="24"/>
      <c r="B32" s="17"/>
      <c r="C32" s="8"/>
      <c r="D32" s="18" t="s">
        <v>31</v>
      </c>
      <c r="E32" s="9"/>
      <c r="F32" s="19">
        <f>SUM(F25:F31)</f>
        <v>0</v>
      </c>
      <c r="G32" s="19">
        <f t="shared" ref="G32:J32" si="8">SUM(G25:G31)</f>
        <v>0</v>
      </c>
      <c r="H32" s="19">
        <f t="shared" si="8"/>
        <v>0</v>
      </c>
      <c r="I32" s="19">
        <f t="shared" si="8"/>
        <v>0</v>
      </c>
      <c r="J32" s="19">
        <f t="shared" si="8"/>
        <v>0</v>
      </c>
      <c r="K32" s="25"/>
      <c r="L32" s="58">
        <f t="shared" ref="L32" si="9">SUM(L25:L31)</f>
        <v>0</v>
      </c>
    </row>
    <row r="33" spans="1:12" ht="15" hidden="1">
      <c r="A33" s="26">
        <f>A25</f>
        <v>2</v>
      </c>
      <c r="B33" s="13">
        <f>B25</f>
        <v>3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56"/>
    </row>
    <row r="34" spans="1:12" ht="15" hidden="1">
      <c r="A34" s="23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56"/>
    </row>
    <row r="35" spans="1:12" ht="15" hidden="1">
      <c r="A35" s="23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56"/>
    </row>
    <row r="36" spans="1:12" ht="15" hidden="1">
      <c r="A36" s="23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56"/>
    </row>
    <row r="37" spans="1:12" ht="15" hidden="1">
      <c r="A37" s="23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56"/>
    </row>
    <row r="38" spans="1:12" ht="15" hidden="1">
      <c r="A38" s="23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56"/>
    </row>
    <row r="39" spans="1:12" ht="15" hidden="1">
      <c r="A39" s="23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56"/>
    </row>
    <row r="40" spans="1:12" ht="15" hidden="1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6"/>
    </row>
    <row r="41" spans="1:12" ht="15" hidden="1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6"/>
    </row>
    <row r="42" spans="1:12" ht="15" hidden="1">
      <c r="A42" s="24"/>
      <c r="B42" s="17"/>
      <c r="C42" s="8"/>
      <c r="D42" s="18" t="s">
        <v>31</v>
      </c>
      <c r="E42" s="9"/>
      <c r="F42" s="19">
        <f>SUM(F33:F41)</f>
        <v>0</v>
      </c>
      <c r="G42" s="19">
        <f t="shared" ref="G42:J42" si="10">SUM(G33:G41)</f>
        <v>0</v>
      </c>
      <c r="H42" s="19">
        <f t="shared" si="10"/>
        <v>0</v>
      </c>
      <c r="I42" s="19">
        <f t="shared" si="10"/>
        <v>0</v>
      </c>
      <c r="J42" s="19">
        <f t="shared" si="10"/>
        <v>0</v>
      </c>
      <c r="K42" s="25"/>
      <c r="L42" s="58">
        <f t="shared" ref="L42" si="11">SUM(L33:L41)</f>
        <v>0</v>
      </c>
    </row>
    <row r="43" spans="1:12" ht="15.75" hidden="1" customHeight="1" thickBot="1">
      <c r="A43" s="29">
        <f>A25</f>
        <v>2</v>
      </c>
      <c r="B43" s="30">
        <f>B25</f>
        <v>3</v>
      </c>
      <c r="C43" s="66" t="s">
        <v>4</v>
      </c>
      <c r="D43" s="67"/>
      <c r="E43" s="31"/>
      <c r="F43" s="32">
        <f>F32+F42</f>
        <v>0</v>
      </c>
      <c r="G43" s="32">
        <f t="shared" ref="G43" si="12">G32+G42</f>
        <v>0</v>
      </c>
      <c r="H43" s="32">
        <f t="shared" ref="H43" si="13">H32+H42</f>
        <v>0</v>
      </c>
      <c r="I43" s="32">
        <f t="shared" ref="I43" si="14">I32+I42</f>
        <v>0</v>
      </c>
      <c r="J43" s="32">
        <f t="shared" ref="J43:L43" si="15">J32+J42</f>
        <v>0</v>
      </c>
      <c r="K43" s="32"/>
      <c r="L43" s="59">
        <f t="shared" si="15"/>
        <v>0</v>
      </c>
    </row>
    <row r="44" spans="1:12" ht="15" hidden="1">
      <c r="A44" s="20">
        <v>2</v>
      </c>
      <c r="B44" s="21">
        <v>4</v>
      </c>
      <c r="C44" s="22" t="s">
        <v>18</v>
      </c>
      <c r="D44" s="5" t="s">
        <v>19</v>
      </c>
      <c r="E44" s="39"/>
      <c r="F44" s="40"/>
      <c r="G44" s="40"/>
      <c r="H44" s="40"/>
      <c r="I44" s="40"/>
      <c r="J44" s="40"/>
      <c r="K44" s="41"/>
      <c r="L44" s="60"/>
    </row>
    <row r="45" spans="1:12" ht="15.75" hidden="1" customHeight="1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6"/>
    </row>
    <row r="46" spans="1:12" ht="15" hidden="1">
      <c r="A46" s="23"/>
      <c r="B46" s="15"/>
      <c r="C46" s="11"/>
      <c r="D46" s="7" t="s">
        <v>20</v>
      </c>
      <c r="E46" s="42"/>
      <c r="F46" s="43"/>
      <c r="G46" s="43"/>
      <c r="H46" s="43"/>
      <c r="I46" s="43"/>
      <c r="J46" s="43"/>
      <c r="K46" s="44"/>
      <c r="L46" s="56"/>
    </row>
    <row r="47" spans="1:12" ht="15.75" hidden="1" customHeight="1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56"/>
    </row>
    <row r="48" spans="1:12" ht="15" hidden="1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56"/>
    </row>
    <row r="49" spans="1:12" ht="15" hidden="1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56"/>
    </row>
    <row r="50" spans="1:12" ht="15" hidden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56"/>
    </row>
    <row r="51" spans="1:12" ht="15" hidden="1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:J51" si="16">SUM(G44:G50)</f>
        <v>0</v>
      </c>
      <c r="H51" s="19">
        <f t="shared" si="16"/>
        <v>0</v>
      </c>
      <c r="I51" s="19">
        <f t="shared" si="16"/>
        <v>0</v>
      </c>
      <c r="J51" s="19">
        <f t="shared" si="16"/>
        <v>0</v>
      </c>
      <c r="K51" s="25"/>
      <c r="L51" s="58">
        <f t="shared" ref="L51" si="17">SUM(L44:L50)</f>
        <v>0</v>
      </c>
    </row>
    <row r="52" spans="1:12" ht="15" hidden="1">
      <c r="A52" s="26">
        <f>A44</f>
        <v>2</v>
      </c>
      <c r="B52" s="13">
        <f>B44</f>
        <v>4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56"/>
    </row>
    <row r="53" spans="1:12" ht="15" hidden="1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56"/>
    </row>
    <row r="54" spans="1:12" ht="15" hidden="1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56"/>
    </row>
    <row r="55" spans="1:12" ht="15" hidden="1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56"/>
    </row>
    <row r="56" spans="1:12" ht="15" hidden="1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56"/>
    </row>
    <row r="57" spans="1:12" ht="15" hidden="1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56"/>
    </row>
    <row r="58" spans="1:12" ht="15" hidden="1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56"/>
    </row>
    <row r="59" spans="1:12" ht="15" hidden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6"/>
    </row>
    <row r="60" spans="1:12" ht="15" hidden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6"/>
    </row>
    <row r="61" spans="1:12" ht="15" hidden="1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:J61" si="18">SUM(G52:G60)</f>
        <v>0</v>
      </c>
      <c r="H61" s="19">
        <f t="shared" si="18"/>
        <v>0</v>
      </c>
      <c r="I61" s="19">
        <f t="shared" si="18"/>
        <v>0</v>
      </c>
      <c r="J61" s="19">
        <f t="shared" si="18"/>
        <v>0</v>
      </c>
      <c r="K61" s="25"/>
      <c r="L61" s="58">
        <f t="shared" ref="L61" si="19">SUM(L52:L60)</f>
        <v>0</v>
      </c>
    </row>
    <row r="62" spans="1:12" ht="15.75" hidden="1" customHeight="1" thickBot="1">
      <c r="A62" s="29">
        <f>A44</f>
        <v>2</v>
      </c>
      <c r="B62" s="30">
        <f>B44</f>
        <v>4</v>
      </c>
      <c r="C62" s="66" t="s">
        <v>4</v>
      </c>
      <c r="D62" s="67"/>
      <c r="E62" s="31"/>
      <c r="F62" s="32">
        <f>F51+F61</f>
        <v>0</v>
      </c>
      <c r="G62" s="32">
        <f t="shared" ref="G62" si="20">G51+G61</f>
        <v>0</v>
      </c>
      <c r="H62" s="32">
        <f t="shared" ref="H62" si="21">H51+H61</f>
        <v>0</v>
      </c>
      <c r="I62" s="32">
        <f t="shared" ref="I62" si="22">I51+I61</f>
        <v>0</v>
      </c>
      <c r="J62" s="32">
        <f t="shared" ref="J62:L62" si="23">J51+J61</f>
        <v>0</v>
      </c>
      <c r="K62" s="32"/>
      <c r="L62" s="59">
        <f t="shared" si="23"/>
        <v>0</v>
      </c>
    </row>
    <row r="63" spans="1:12" ht="15" hidden="1">
      <c r="A63" s="20">
        <v>2</v>
      </c>
      <c r="B63" s="21">
        <v>5</v>
      </c>
      <c r="C63" s="22" t="s">
        <v>18</v>
      </c>
      <c r="D63" s="5" t="s">
        <v>19</v>
      </c>
      <c r="E63" s="39"/>
      <c r="F63" s="40"/>
      <c r="G63" s="40"/>
      <c r="H63" s="40"/>
      <c r="I63" s="40"/>
      <c r="J63" s="40"/>
      <c r="K63" s="41"/>
      <c r="L63" s="60"/>
    </row>
    <row r="64" spans="1:12" ht="15.75" hidden="1" customHeight="1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56"/>
    </row>
    <row r="65" spans="1:12" ht="15" hidden="1">
      <c r="A65" s="23"/>
      <c r="B65" s="15"/>
      <c r="C65" s="11"/>
      <c r="D65" s="7" t="s">
        <v>20</v>
      </c>
      <c r="E65" s="42"/>
      <c r="F65" s="43"/>
      <c r="G65" s="43"/>
      <c r="H65" s="43"/>
      <c r="I65" s="43"/>
      <c r="J65" s="43"/>
      <c r="K65" s="44"/>
      <c r="L65" s="56"/>
    </row>
    <row r="66" spans="1:12" ht="15.75" hidden="1" customHeight="1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56"/>
    </row>
    <row r="67" spans="1:12" ht="15" hidden="1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56"/>
    </row>
    <row r="68" spans="1:12" ht="15" hidden="1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56"/>
    </row>
    <row r="69" spans="1:12" ht="15" hidden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56"/>
    </row>
    <row r="70" spans="1:12" ht="15.75" hidden="1" customHeight="1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:J70" si="24">SUM(G63:G69)</f>
        <v>0</v>
      </c>
      <c r="H70" s="19">
        <f t="shared" si="24"/>
        <v>0</v>
      </c>
      <c r="I70" s="19">
        <f t="shared" si="24"/>
        <v>0</v>
      </c>
      <c r="J70" s="19">
        <f t="shared" si="24"/>
        <v>0</v>
      </c>
      <c r="K70" s="25"/>
      <c r="L70" s="58">
        <f t="shared" ref="L70" si="25">SUM(L63:L69)</f>
        <v>0</v>
      </c>
    </row>
    <row r="71" spans="1:12" ht="15" hidden="1">
      <c r="A71" s="26">
        <f>A63</f>
        <v>2</v>
      </c>
      <c r="B71" s="13">
        <f>B63</f>
        <v>5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56"/>
    </row>
    <row r="72" spans="1:12" ht="15" hidden="1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56"/>
    </row>
    <row r="73" spans="1:12" ht="15" hidden="1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56"/>
    </row>
    <row r="74" spans="1:12" ht="15" hidden="1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56"/>
    </row>
    <row r="75" spans="1:12" ht="15" hidden="1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56"/>
    </row>
    <row r="76" spans="1:12" ht="15" hidden="1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56"/>
    </row>
    <row r="77" spans="1:12" ht="15" hidden="1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56"/>
    </row>
    <row r="78" spans="1:12" ht="15" hidden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6"/>
    </row>
    <row r="79" spans="1:12" ht="15" hidden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6"/>
    </row>
    <row r="80" spans="1:12" ht="15" hidden="1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:J80" si="26">SUM(G71:G79)</f>
        <v>0</v>
      </c>
      <c r="H80" s="19">
        <f t="shared" si="26"/>
        <v>0</v>
      </c>
      <c r="I80" s="19">
        <f t="shared" si="26"/>
        <v>0</v>
      </c>
      <c r="J80" s="19">
        <f t="shared" si="26"/>
        <v>0</v>
      </c>
      <c r="K80" s="25"/>
      <c r="L80" s="58">
        <f t="shared" ref="L80" si="27">SUM(L71:L79)</f>
        <v>0</v>
      </c>
    </row>
    <row r="81" spans="1:12" ht="15.75" hidden="1" customHeight="1" thickBot="1">
      <c r="A81" s="29">
        <f>A63</f>
        <v>2</v>
      </c>
      <c r="B81" s="30">
        <f>B63</f>
        <v>5</v>
      </c>
      <c r="C81" s="66" t="s">
        <v>4</v>
      </c>
      <c r="D81" s="67"/>
      <c r="E81" s="31"/>
      <c r="F81" s="32">
        <f>F70+F80</f>
        <v>0</v>
      </c>
      <c r="G81" s="32">
        <f t="shared" ref="G81" si="28">G70+G80</f>
        <v>0</v>
      </c>
      <c r="H81" s="32">
        <f t="shared" ref="H81" si="29">H70+H80</f>
        <v>0</v>
      </c>
      <c r="I81" s="32">
        <f t="shared" ref="I81" si="30">I70+I80</f>
        <v>0</v>
      </c>
      <c r="J81" s="32">
        <f t="shared" ref="J81:L81" si="31">J70+J80</f>
        <v>0</v>
      </c>
      <c r="K81" s="32"/>
      <c r="L81" s="59">
        <f t="shared" si="31"/>
        <v>0</v>
      </c>
    </row>
    <row r="82" spans="1:12" ht="13.5" hidden="1" customHeight="1" thickBot="1">
      <c r="A82" s="27"/>
      <c r="B82" s="28"/>
      <c r="C82" s="71" t="s">
        <v>5</v>
      </c>
      <c r="D82" s="71"/>
      <c r="E82" s="71"/>
      <c r="F82" s="34" t="e">
        <f>(#REF!+#REF!+#REF!+#REF!+#REF!+F5+F24+F43+F62+F81)/(IF(#REF!=0,0,1)+IF(#REF!=0,0,1)+IF(#REF!=0,0,1)+IF(#REF!=0,0,1)+IF(#REF!=0,0,1)+IF(F5=0,0,1)+IF(F24=0,0,1)+IF(F43=0,0,1)+IF(F62=0,0,1)+IF(F81=0,0,1))</f>
        <v>#REF!</v>
      </c>
      <c r="G82" s="34" t="e">
        <f>(#REF!+#REF!+#REF!+#REF!+#REF!+G5+G24+G43+G62+G81)/(IF(#REF!=0,0,1)+IF(#REF!=0,0,1)+IF(#REF!=0,0,1)+IF(#REF!=0,0,1)+IF(#REF!=0,0,1)+IF(G5=0,0,1)+IF(G24=0,0,1)+IF(G43=0,0,1)+IF(G62=0,0,1)+IF(G81=0,0,1))</f>
        <v>#REF!</v>
      </c>
      <c r="H82" s="34" t="e">
        <f>(#REF!+#REF!+#REF!+#REF!+#REF!+H5+H24+H43+H62+H81)/(IF(#REF!=0,0,1)+IF(#REF!=0,0,1)+IF(#REF!=0,0,1)+IF(#REF!=0,0,1)+IF(#REF!=0,0,1)+IF(H5=0,0,1)+IF(H24=0,0,1)+IF(H43=0,0,1)+IF(H62=0,0,1)+IF(H81=0,0,1))</f>
        <v>#REF!</v>
      </c>
      <c r="I82" s="34" t="e">
        <f>(#REF!+#REF!+#REF!+#REF!+#REF!+I5+I24+I43+I62+I81)/(IF(#REF!=0,0,1)+IF(#REF!=0,0,1)+IF(#REF!=0,0,1)+IF(#REF!=0,0,1)+IF(#REF!=0,0,1)+IF(I5=0,0,1)+IF(I24=0,0,1)+IF(I43=0,0,1)+IF(I62=0,0,1)+IF(I81=0,0,1))</f>
        <v>#REF!</v>
      </c>
      <c r="J82" s="34" t="e">
        <f>(#REF!+#REF!+#REF!+#REF!+#REF!+J5+J24+J43+J62+J81)/(IF(#REF!=0,0,1)+IF(#REF!=0,0,1)+IF(#REF!=0,0,1)+IF(#REF!=0,0,1)+IF(#REF!=0,0,1)+IF(J5=0,0,1)+IF(J24=0,0,1)+IF(J43=0,0,1)+IF(J62=0,0,1)+IF(J81=0,0,1))</f>
        <v>#REF!</v>
      </c>
      <c r="K82" s="34"/>
      <c r="L82" s="61" t="e">
        <f>(#REF!+#REF!+#REF!+#REF!+#REF!+L5+L24+L43+L62+L81)/(IF(#REF!=0,0,1)+IF(#REF!=0,0,1)+IF(#REF!=0,0,1)+IF(#REF!=0,0,1)+IF(#REF!=0,0,1)+IF(L5=0,0,1)+IF(L24=0,0,1)+IF(L43=0,0,1)+IF(L62=0,0,1)+IF(L81=0,0,1))</f>
        <v>#REF!</v>
      </c>
    </row>
    <row r="83" spans="1:12" ht="34.5" thickBot="1">
      <c r="A83" s="45" t="s">
        <v>12</v>
      </c>
      <c r="B83" s="46" t="s">
        <v>13</v>
      </c>
      <c r="C83" s="36" t="s">
        <v>0</v>
      </c>
      <c r="D83" s="36" t="s">
        <v>11</v>
      </c>
      <c r="E83" s="36" t="s">
        <v>10</v>
      </c>
      <c r="F83" s="36" t="s">
        <v>32</v>
      </c>
      <c r="G83" s="36" t="s">
        <v>1</v>
      </c>
      <c r="H83" s="36" t="s">
        <v>2</v>
      </c>
      <c r="I83" s="36" t="s">
        <v>3</v>
      </c>
      <c r="J83" s="36" t="s">
        <v>8</v>
      </c>
      <c r="K83" s="37" t="s">
        <v>9</v>
      </c>
      <c r="L83" s="36" t="s">
        <v>33</v>
      </c>
    </row>
    <row r="84" spans="1:12" ht="15">
      <c r="A84" s="20">
        <v>2</v>
      </c>
      <c r="B84" s="21">
        <v>1</v>
      </c>
      <c r="C84" s="22" t="s">
        <v>18</v>
      </c>
      <c r="D84" s="5" t="s">
        <v>19</v>
      </c>
      <c r="E84" s="39" t="s">
        <v>40</v>
      </c>
      <c r="F84" s="40">
        <v>180</v>
      </c>
      <c r="G84" s="40">
        <v>6.8</v>
      </c>
      <c r="H84" s="40">
        <v>7.3</v>
      </c>
      <c r="I84" s="40">
        <v>23.5</v>
      </c>
      <c r="J84" s="40">
        <v>223</v>
      </c>
      <c r="K84" s="41">
        <v>189</v>
      </c>
      <c r="L84" s="40">
        <v>25.5</v>
      </c>
    </row>
    <row r="85" spans="1:12" ht="15">
      <c r="A85" s="23"/>
      <c r="B85" s="15"/>
      <c r="C85" s="11"/>
      <c r="D85" s="6"/>
      <c r="E85" s="42" t="s">
        <v>39</v>
      </c>
      <c r="F85" s="43">
        <v>15</v>
      </c>
      <c r="G85" s="43">
        <v>3.95</v>
      </c>
      <c r="H85" s="43">
        <v>3.99</v>
      </c>
      <c r="I85" s="43">
        <v>0</v>
      </c>
      <c r="J85" s="43">
        <v>52</v>
      </c>
      <c r="K85" s="44">
        <v>14</v>
      </c>
      <c r="L85" s="43">
        <v>14.4</v>
      </c>
    </row>
    <row r="86" spans="1:12" ht="15">
      <c r="A86" s="23"/>
      <c r="B86" s="15"/>
      <c r="C86" s="11"/>
      <c r="D86" s="7" t="s">
        <v>20</v>
      </c>
      <c r="E86" s="42" t="s">
        <v>60</v>
      </c>
      <c r="F86" s="43">
        <v>200</v>
      </c>
      <c r="G86" s="43">
        <v>3.86</v>
      </c>
      <c r="H86" s="43">
        <v>3.84</v>
      </c>
      <c r="I86" s="43">
        <v>14.7</v>
      </c>
      <c r="J86" s="43">
        <v>108</v>
      </c>
      <c r="K86" s="44">
        <v>432</v>
      </c>
      <c r="L86" s="43">
        <v>15.5</v>
      </c>
    </row>
    <row r="87" spans="1:12" ht="15">
      <c r="A87" s="23"/>
      <c r="B87" s="15"/>
      <c r="C87" s="11"/>
      <c r="D87" s="7" t="s">
        <v>21</v>
      </c>
      <c r="E87" s="42" t="s">
        <v>43</v>
      </c>
      <c r="F87" s="43">
        <v>25</v>
      </c>
      <c r="G87" s="43">
        <v>1.93</v>
      </c>
      <c r="H87" s="43">
        <v>0.75</v>
      </c>
      <c r="I87" s="43">
        <v>12.53</v>
      </c>
      <c r="J87" s="43">
        <v>65</v>
      </c>
      <c r="K87" s="44">
        <v>1</v>
      </c>
      <c r="L87" s="43">
        <v>2.2000000000000002</v>
      </c>
    </row>
    <row r="88" spans="1:12" ht="15">
      <c r="A88" s="23"/>
      <c r="B88" s="15"/>
      <c r="C88" s="11"/>
      <c r="D88" s="7" t="s">
        <v>22</v>
      </c>
      <c r="E88" s="42" t="s">
        <v>56</v>
      </c>
      <c r="F88" s="43">
        <v>125</v>
      </c>
      <c r="G88" s="43">
        <v>3.1</v>
      </c>
      <c r="H88" s="43">
        <v>2.5</v>
      </c>
      <c r="I88" s="43">
        <v>18</v>
      </c>
      <c r="J88" s="43">
        <v>107</v>
      </c>
      <c r="K88" s="44">
        <v>3</v>
      </c>
      <c r="L88" s="43">
        <v>33.4</v>
      </c>
    </row>
    <row r="89" spans="1:12" ht="15">
      <c r="A89" s="24"/>
      <c r="B89" s="17"/>
      <c r="C89" s="8"/>
      <c r="D89" s="18" t="s">
        <v>31</v>
      </c>
      <c r="E89" s="9"/>
      <c r="F89" s="19">
        <f>SUM(F84:F88)</f>
        <v>545</v>
      </c>
      <c r="G89" s="19">
        <f>SUM(G84:G88)</f>
        <v>19.64</v>
      </c>
      <c r="H89" s="19">
        <f>SUM(H84:H88)</f>
        <v>18.38</v>
      </c>
      <c r="I89" s="19">
        <f>SUM(I84:I88)</f>
        <v>68.73</v>
      </c>
      <c r="J89" s="19">
        <f>SUM(J84:J88)</f>
        <v>555</v>
      </c>
      <c r="K89" s="25"/>
      <c r="L89" s="19">
        <f>SUM(L84:L88)</f>
        <v>91</v>
      </c>
    </row>
    <row r="90" spans="1:12" ht="15">
      <c r="A90" s="26">
        <f>A84</f>
        <v>2</v>
      </c>
      <c r="B90" s="13">
        <f>B84</f>
        <v>1</v>
      </c>
      <c r="C90" s="10" t="s">
        <v>23</v>
      </c>
      <c r="D90" s="7" t="s">
        <v>24</v>
      </c>
      <c r="E90" s="42" t="s">
        <v>61</v>
      </c>
      <c r="F90" s="43">
        <v>60</v>
      </c>
      <c r="G90" s="43">
        <v>0.52</v>
      </c>
      <c r="H90" s="43">
        <v>4.0599999999999996</v>
      </c>
      <c r="I90" s="43">
        <v>2.57</v>
      </c>
      <c r="J90" s="43">
        <v>52</v>
      </c>
      <c r="K90" s="44">
        <v>21</v>
      </c>
      <c r="L90" s="43">
        <v>13.4</v>
      </c>
    </row>
    <row r="91" spans="1:12" ht="15">
      <c r="A91" s="23"/>
      <c r="B91" s="15"/>
      <c r="C91" s="11"/>
      <c r="D91" s="7" t="s">
        <v>25</v>
      </c>
      <c r="E91" s="42" t="s">
        <v>62</v>
      </c>
      <c r="F91" s="43">
        <v>210</v>
      </c>
      <c r="G91" s="43">
        <v>4.34</v>
      </c>
      <c r="H91" s="43">
        <v>5.1100000000000003</v>
      </c>
      <c r="I91" s="43">
        <v>15.88</v>
      </c>
      <c r="J91" s="43">
        <v>131</v>
      </c>
      <c r="K91" s="44">
        <v>112</v>
      </c>
      <c r="L91" s="43">
        <v>19.399999999999999</v>
      </c>
    </row>
    <row r="92" spans="1:12" ht="15">
      <c r="A92" s="23"/>
      <c r="B92" s="15"/>
      <c r="C92" s="11"/>
      <c r="D92" s="7" t="s">
        <v>26</v>
      </c>
      <c r="E92" s="42" t="s">
        <v>63</v>
      </c>
      <c r="F92" s="43">
        <v>90</v>
      </c>
      <c r="G92" s="43">
        <v>10.17</v>
      </c>
      <c r="H92" s="43">
        <v>11.14</v>
      </c>
      <c r="I92" s="43">
        <v>15.75</v>
      </c>
      <c r="J92" s="43">
        <v>162</v>
      </c>
      <c r="K92" s="44" t="s">
        <v>64</v>
      </c>
      <c r="L92" s="43">
        <v>52.3</v>
      </c>
    </row>
    <row r="93" spans="1:12" ht="15">
      <c r="A93" s="23"/>
      <c r="B93" s="15"/>
      <c r="C93" s="11"/>
      <c r="D93" s="7" t="s">
        <v>27</v>
      </c>
      <c r="E93" s="42" t="s">
        <v>52</v>
      </c>
      <c r="F93" s="43">
        <v>150</v>
      </c>
      <c r="G93" s="43">
        <v>4.41</v>
      </c>
      <c r="H93" s="43">
        <v>3.36</v>
      </c>
      <c r="I93" s="43">
        <v>33.130000000000003</v>
      </c>
      <c r="J93" s="43">
        <v>176</v>
      </c>
      <c r="K93" s="44">
        <v>181</v>
      </c>
      <c r="L93" s="43">
        <v>15.9</v>
      </c>
    </row>
    <row r="94" spans="1:12" ht="15">
      <c r="A94" s="23"/>
      <c r="B94" s="15"/>
      <c r="C94" s="11"/>
      <c r="D94" s="7" t="s">
        <v>28</v>
      </c>
      <c r="E94" s="42" t="s">
        <v>88</v>
      </c>
      <c r="F94" s="43">
        <v>200</v>
      </c>
      <c r="G94" s="43">
        <v>0.08</v>
      </c>
      <c r="H94" s="43">
        <v>0.04</v>
      </c>
      <c r="I94" s="43">
        <v>21.1</v>
      </c>
      <c r="J94" s="43">
        <v>87</v>
      </c>
      <c r="K94" s="44">
        <v>439</v>
      </c>
      <c r="L94" s="43">
        <v>11</v>
      </c>
    </row>
    <row r="95" spans="1:12" ht="15">
      <c r="A95" s="23"/>
      <c r="B95" s="15"/>
      <c r="C95" s="11"/>
      <c r="D95" s="7" t="s">
        <v>29</v>
      </c>
      <c r="E95" s="42" t="s">
        <v>65</v>
      </c>
      <c r="F95" s="43">
        <v>25</v>
      </c>
      <c r="G95" s="43">
        <v>1.1599999999999999</v>
      </c>
      <c r="H95" s="43">
        <v>0.45</v>
      </c>
      <c r="I95" s="43">
        <v>7.52</v>
      </c>
      <c r="J95" s="43">
        <v>39</v>
      </c>
      <c r="K95" s="44">
        <v>1</v>
      </c>
      <c r="L95" s="43">
        <v>2.2000000000000002</v>
      </c>
    </row>
    <row r="96" spans="1:12" ht="25.5">
      <c r="A96" s="23"/>
      <c r="B96" s="15"/>
      <c r="C96" s="11"/>
      <c r="D96" s="7" t="s">
        <v>30</v>
      </c>
      <c r="E96" s="42" t="s">
        <v>100</v>
      </c>
      <c r="F96" s="43">
        <v>40</v>
      </c>
      <c r="G96" s="43">
        <v>2.64</v>
      </c>
      <c r="H96" s="43">
        <v>0.48</v>
      </c>
      <c r="I96" s="43">
        <v>15.8</v>
      </c>
      <c r="J96" s="43">
        <v>78</v>
      </c>
      <c r="K96" s="44">
        <v>2</v>
      </c>
      <c r="L96" s="43">
        <v>2.8</v>
      </c>
    </row>
    <row r="97" spans="1:12" ht="15">
      <c r="A97" s="24"/>
      <c r="B97" s="17"/>
      <c r="C97" s="8"/>
      <c r="D97" s="18" t="s">
        <v>31</v>
      </c>
      <c r="E97" s="9"/>
      <c r="F97" s="19">
        <f>SUM(F90:F96)</f>
        <v>775</v>
      </c>
      <c r="G97" s="19">
        <f>SUM(G90:G96)</f>
        <v>23.319999999999997</v>
      </c>
      <c r="H97" s="19">
        <f>SUM(H90:H96)</f>
        <v>24.64</v>
      </c>
      <c r="I97" s="19">
        <f>SUM(I90:I96)</f>
        <v>111.75</v>
      </c>
      <c r="J97" s="19">
        <f>SUM(J90:J96)</f>
        <v>725</v>
      </c>
      <c r="K97" s="25"/>
      <c r="L97" s="19">
        <f>SUM(L90:L96)</f>
        <v>117</v>
      </c>
    </row>
    <row r="98" spans="1:12" ht="15.75" thickBot="1">
      <c r="A98" s="29">
        <f>A84</f>
        <v>2</v>
      </c>
      <c r="B98" s="30">
        <f>B84</f>
        <v>1</v>
      </c>
      <c r="C98" s="66" t="s">
        <v>4</v>
      </c>
      <c r="D98" s="67"/>
      <c r="E98" s="31"/>
      <c r="F98" s="32">
        <f>F89+F97</f>
        <v>1320</v>
      </c>
      <c r="G98" s="32">
        <f>G89+G97</f>
        <v>42.959999999999994</v>
      </c>
      <c r="H98" s="32">
        <f>H89+H97</f>
        <v>43.019999999999996</v>
      </c>
      <c r="I98" s="32">
        <f>I89+I97</f>
        <v>180.48000000000002</v>
      </c>
      <c r="J98" s="32">
        <f>J89+J97</f>
        <v>1280</v>
      </c>
      <c r="K98" s="32"/>
      <c r="L98" s="32">
        <f>L89+L97</f>
        <v>208</v>
      </c>
    </row>
    <row r="99" spans="1:12" ht="15">
      <c r="A99" s="14">
        <v>2</v>
      </c>
      <c r="B99" s="15">
        <v>2</v>
      </c>
      <c r="C99" s="22" t="s">
        <v>18</v>
      </c>
      <c r="D99" s="5" t="s">
        <v>19</v>
      </c>
      <c r="E99" s="39" t="s">
        <v>98</v>
      </c>
      <c r="F99" s="40">
        <v>170</v>
      </c>
      <c r="G99" s="40">
        <v>13.74</v>
      </c>
      <c r="H99" s="40">
        <v>14.78</v>
      </c>
      <c r="I99" s="40">
        <v>35.9</v>
      </c>
      <c r="J99" s="40">
        <v>324</v>
      </c>
      <c r="K99" s="41">
        <v>240</v>
      </c>
      <c r="L99" s="40">
        <v>47.7</v>
      </c>
    </row>
    <row r="100" spans="1:12" ht="15">
      <c r="A100" s="14"/>
      <c r="B100" s="15"/>
      <c r="C100" s="11"/>
      <c r="D100" s="7" t="s">
        <v>20</v>
      </c>
      <c r="E100" s="42" t="s">
        <v>55</v>
      </c>
      <c r="F100" s="43">
        <v>200</v>
      </c>
      <c r="G100" s="43">
        <v>0.18</v>
      </c>
      <c r="H100" s="43">
        <v>0.04</v>
      </c>
      <c r="I100" s="43">
        <v>10.14</v>
      </c>
      <c r="J100" s="43">
        <v>42</v>
      </c>
      <c r="K100" s="44">
        <v>423</v>
      </c>
      <c r="L100" s="57">
        <v>8</v>
      </c>
    </row>
    <row r="101" spans="1:12" ht="15">
      <c r="A101" s="14"/>
      <c r="B101" s="15"/>
      <c r="C101" s="11"/>
      <c r="D101" s="7" t="s">
        <v>21</v>
      </c>
      <c r="E101" s="42" t="s">
        <v>43</v>
      </c>
      <c r="F101" s="43">
        <v>25</v>
      </c>
      <c r="G101" s="43">
        <v>1.93</v>
      </c>
      <c r="H101" s="43">
        <v>0.75</v>
      </c>
      <c r="I101" s="43">
        <v>12.53</v>
      </c>
      <c r="J101" s="43">
        <v>65</v>
      </c>
      <c r="K101" s="44">
        <v>1</v>
      </c>
      <c r="L101" s="43">
        <v>2.2000000000000002</v>
      </c>
    </row>
    <row r="102" spans="1:12" ht="15">
      <c r="A102" s="14"/>
      <c r="B102" s="15"/>
      <c r="C102" s="11"/>
      <c r="D102" s="7" t="s">
        <v>22</v>
      </c>
      <c r="E102" s="42" t="s">
        <v>89</v>
      </c>
      <c r="F102" s="43">
        <v>150</v>
      </c>
      <c r="G102" s="43">
        <v>0.2</v>
      </c>
      <c r="H102" s="43">
        <v>0.4</v>
      </c>
      <c r="I102" s="43">
        <v>8.8000000000000007</v>
      </c>
      <c r="J102" s="43">
        <v>44</v>
      </c>
      <c r="K102" s="44">
        <v>403</v>
      </c>
      <c r="L102" s="43">
        <v>33.1</v>
      </c>
    </row>
    <row r="103" spans="1:12" ht="15">
      <c r="A103" s="16"/>
      <c r="B103" s="17"/>
      <c r="C103" s="8"/>
      <c r="D103" s="18" t="s">
        <v>31</v>
      </c>
      <c r="E103" s="9"/>
      <c r="F103" s="19">
        <f>SUM(F99:F102)</f>
        <v>545</v>
      </c>
      <c r="G103" s="19">
        <f>SUM(G99:G102)</f>
        <v>16.05</v>
      </c>
      <c r="H103" s="19">
        <f>SUM(H99:H102)</f>
        <v>15.969999999999999</v>
      </c>
      <c r="I103" s="19">
        <f>SUM(I99:I102)</f>
        <v>67.37</v>
      </c>
      <c r="J103" s="19">
        <f>SUM(J99:J102)</f>
        <v>475</v>
      </c>
      <c r="K103" s="25"/>
      <c r="L103" s="19">
        <f>SUM(L99:L102)</f>
        <v>91</v>
      </c>
    </row>
    <row r="104" spans="1:12" ht="15">
      <c r="A104" s="13">
        <v>2</v>
      </c>
      <c r="B104" s="13">
        <f>B99</f>
        <v>2</v>
      </c>
      <c r="C104" s="10" t="s">
        <v>23</v>
      </c>
      <c r="D104" s="7" t="s">
        <v>24</v>
      </c>
      <c r="E104" s="42" t="s">
        <v>67</v>
      </c>
      <c r="F104" s="43">
        <v>60</v>
      </c>
      <c r="G104" s="43">
        <v>0.88</v>
      </c>
      <c r="H104" s="43">
        <v>3.65</v>
      </c>
      <c r="I104" s="43">
        <v>5.17</v>
      </c>
      <c r="J104" s="43">
        <v>57</v>
      </c>
      <c r="K104" s="44">
        <v>57</v>
      </c>
      <c r="L104" s="43">
        <v>10.1</v>
      </c>
    </row>
    <row r="105" spans="1:12" ht="15">
      <c r="A105" s="14"/>
      <c r="B105" s="15"/>
      <c r="C105" s="11"/>
      <c r="D105" s="7" t="s">
        <v>25</v>
      </c>
      <c r="E105" s="42" t="s">
        <v>57</v>
      </c>
      <c r="F105" s="43">
        <v>210</v>
      </c>
      <c r="G105" s="43">
        <v>3.94</v>
      </c>
      <c r="H105" s="43">
        <v>6.13</v>
      </c>
      <c r="I105" s="43">
        <v>11.65</v>
      </c>
      <c r="J105" s="43">
        <v>103</v>
      </c>
      <c r="K105" s="44">
        <v>99</v>
      </c>
      <c r="L105" s="43">
        <v>20.100000000000001</v>
      </c>
    </row>
    <row r="106" spans="1:12" ht="15">
      <c r="A106" s="14"/>
      <c r="B106" s="15"/>
      <c r="C106" s="11"/>
      <c r="D106" s="7" t="s">
        <v>26</v>
      </c>
      <c r="E106" s="42" t="s">
        <v>99</v>
      </c>
      <c r="F106" s="43">
        <v>90</v>
      </c>
      <c r="G106" s="43">
        <v>12.8</v>
      </c>
      <c r="H106" s="43">
        <v>10.02</v>
      </c>
      <c r="I106" s="43">
        <v>3.02</v>
      </c>
      <c r="J106" s="43">
        <v>156</v>
      </c>
      <c r="K106" s="44">
        <v>260</v>
      </c>
      <c r="L106" s="43">
        <v>55.6</v>
      </c>
    </row>
    <row r="107" spans="1:12" ht="15">
      <c r="A107" s="14"/>
      <c r="B107" s="15"/>
      <c r="C107" s="11"/>
      <c r="D107" s="7" t="s">
        <v>27</v>
      </c>
      <c r="E107" s="42" t="s">
        <v>54</v>
      </c>
      <c r="F107" s="43">
        <v>150</v>
      </c>
      <c r="G107" s="43">
        <v>2.64</v>
      </c>
      <c r="H107" s="43">
        <v>4.8</v>
      </c>
      <c r="I107" s="43">
        <v>28</v>
      </c>
      <c r="J107" s="43">
        <v>184</v>
      </c>
      <c r="K107" s="44">
        <v>331</v>
      </c>
      <c r="L107" s="43">
        <v>13.1</v>
      </c>
    </row>
    <row r="108" spans="1:12" ht="15">
      <c r="A108" s="14"/>
      <c r="B108" s="15"/>
      <c r="C108" s="11"/>
      <c r="D108" s="7" t="s">
        <v>28</v>
      </c>
      <c r="E108" s="42" t="s">
        <v>88</v>
      </c>
      <c r="F108" s="43">
        <v>200</v>
      </c>
      <c r="G108" s="43">
        <v>0.44</v>
      </c>
      <c r="H108" s="43">
        <v>0</v>
      </c>
      <c r="I108" s="43">
        <v>29.56</v>
      </c>
      <c r="J108" s="43">
        <v>120</v>
      </c>
      <c r="K108" s="44">
        <v>402</v>
      </c>
      <c r="L108" s="43">
        <v>13.1</v>
      </c>
    </row>
    <row r="109" spans="1:12" ht="15">
      <c r="A109" s="14"/>
      <c r="B109" s="15"/>
      <c r="C109" s="11"/>
      <c r="D109" s="7" t="s">
        <v>29</v>
      </c>
      <c r="E109" s="42" t="s">
        <v>68</v>
      </c>
      <c r="F109" s="43">
        <v>25</v>
      </c>
      <c r="G109" s="43">
        <v>1.1599999999999999</v>
      </c>
      <c r="H109" s="43">
        <v>0.45</v>
      </c>
      <c r="I109" s="43">
        <v>7.52</v>
      </c>
      <c r="J109" s="43">
        <v>39</v>
      </c>
      <c r="K109" s="44">
        <v>1</v>
      </c>
      <c r="L109" s="43">
        <v>2.2000000000000002</v>
      </c>
    </row>
    <row r="110" spans="1:12" ht="25.5">
      <c r="A110" s="14"/>
      <c r="B110" s="15"/>
      <c r="C110" s="11"/>
      <c r="D110" s="7" t="s">
        <v>30</v>
      </c>
      <c r="E110" s="42" t="s">
        <v>100</v>
      </c>
      <c r="F110" s="43">
        <v>40</v>
      </c>
      <c r="G110" s="43">
        <v>2.64</v>
      </c>
      <c r="H110" s="43">
        <v>0.48</v>
      </c>
      <c r="I110" s="43">
        <v>15.8</v>
      </c>
      <c r="J110" s="43">
        <v>78</v>
      </c>
      <c r="K110" s="44">
        <v>2</v>
      </c>
      <c r="L110" s="43">
        <v>2.8</v>
      </c>
    </row>
    <row r="111" spans="1:12" ht="15">
      <c r="A111" s="16"/>
      <c r="B111" s="17"/>
      <c r="C111" s="8"/>
      <c r="D111" s="18" t="s">
        <v>31</v>
      </c>
      <c r="E111" s="9"/>
      <c r="F111" s="19">
        <f>SUM(F104:F110)</f>
        <v>775</v>
      </c>
      <c r="G111" s="19">
        <f>SUM(G104:G110)</f>
        <v>24.500000000000004</v>
      </c>
      <c r="H111" s="19">
        <f>SUM(H104:H110)</f>
        <v>25.529999999999998</v>
      </c>
      <c r="I111" s="19">
        <f>SUM(I104:I110)</f>
        <v>100.72</v>
      </c>
      <c r="J111" s="19">
        <f>SUM(J104:J110)</f>
        <v>737</v>
      </c>
      <c r="K111" s="25"/>
      <c r="L111" s="19">
        <f>SUM(L104:L110)</f>
        <v>117</v>
      </c>
    </row>
    <row r="112" spans="1:12" ht="15.75" thickBot="1">
      <c r="A112" s="33">
        <f>A99</f>
        <v>2</v>
      </c>
      <c r="B112" s="33">
        <f>B99</f>
        <v>2</v>
      </c>
      <c r="C112" s="66" t="s">
        <v>4</v>
      </c>
      <c r="D112" s="67"/>
      <c r="E112" s="31"/>
      <c r="F112" s="32">
        <f>F103+F111</f>
        <v>1320</v>
      </c>
      <c r="G112" s="32">
        <f>G103+G111</f>
        <v>40.550000000000004</v>
      </c>
      <c r="H112" s="32">
        <f>H103+H111</f>
        <v>41.5</v>
      </c>
      <c r="I112" s="32">
        <f>I103+I111</f>
        <v>168.09</v>
      </c>
      <c r="J112" s="32">
        <f>J103+J111</f>
        <v>1212</v>
      </c>
      <c r="K112" s="32"/>
      <c r="L112" s="32">
        <f>L103+L111</f>
        <v>208</v>
      </c>
    </row>
    <row r="113" spans="1:12" ht="15">
      <c r="A113" s="20">
        <v>2</v>
      </c>
      <c r="B113" s="21">
        <v>3</v>
      </c>
      <c r="C113" s="22" t="s">
        <v>18</v>
      </c>
      <c r="D113" s="5" t="s">
        <v>19</v>
      </c>
      <c r="E113" s="39" t="s">
        <v>90</v>
      </c>
      <c r="F113" s="40">
        <v>50</v>
      </c>
      <c r="G113" s="40">
        <v>7.15</v>
      </c>
      <c r="H113" s="40">
        <v>4.16</v>
      </c>
      <c r="I113" s="40">
        <v>7.32</v>
      </c>
      <c r="J113" s="40">
        <v>113</v>
      </c>
      <c r="K113" s="41">
        <v>315</v>
      </c>
      <c r="L113" s="40">
        <v>49.4</v>
      </c>
    </row>
    <row r="114" spans="1:12" ht="15">
      <c r="A114" s="23"/>
      <c r="B114" s="15"/>
      <c r="C114" s="11"/>
      <c r="D114" s="6"/>
      <c r="E114" s="42" t="s">
        <v>91</v>
      </c>
      <c r="F114" s="43">
        <v>180</v>
      </c>
      <c r="G114" s="43">
        <v>3.76</v>
      </c>
      <c r="H114" s="43">
        <v>5.09</v>
      </c>
      <c r="I114" s="43">
        <v>29.4</v>
      </c>
      <c r="J114" s="43">
        <v>186</v>
      </c>
      <c r="K114" s="44">
        <v>323</v>
      </c>
      <c r="L114" s="43">
        <v>19.3</v>
      </c>
    </row>
    <row r="115" spans="1:12" ht="15">
      <c r="A115" s="23"/>
      <c r="B115" s="15"/>
      <c r="C115" s="11"/>
      <c r="D115" s="7" t="s">
        <v>20</v>
      </c>
      <c r="E115" s="42" t="s">
        <v>51</v>
      </c>
      <c r="F115" s="43">
        <v>200</v>
      </c>
      <c r="G115" s="43">
        <v>0.14000000000000001</v>
      </c>
      <c r="H115" s="43">
        <v>0.04</v>
      </c>
      <c r="I115" s="43">
        <v>10.02</v>
      </c>
      <c r="J115" s="43">
        <v>42</v>
      </c>
      <c r="K115" s="44">
        <v>420</v>
      </c>
      <c r="L115" s="43">
        <v>6.8</v>
      </c>
    </row>
    <row r="116" spans="1:12" ht="15">
      <c r="A116" s="23"/>
      <c r="B116" s="15"/>
      <c r="C116" s="11"/>
      <c r="D116" s="7"/>
      <c r="E116" s="42" t="s">
        <v>92</v>
      </c>
      <c r="F116" s="43">
        <v>50</v>
      </c>
      <c r="G116" s="43">
        <v>3.12</v>
      </c>
      <c r="H116" s="43">
        <v>6.87</v>
      </c>
      <c r="I116" s="43">
        <v>12.97</v>
      </c>
      <c r="J116" s="43">
        <v>120</v>
      </c>
      <c r="K116" s="44">
        <v>6</v>
      </c>
      <c r="L116" s="43">
        <v>13.3</v>
      </c>
    </row>
    <row r="117" spans="1:12" ht="15">
      <c r="A117" s="23"/>
      <c r="B117" s="15"/>
      <c r="C117" s="11"/>
      <c r="D117" s="7" t="s">
        <v>21</v>
      </c>
      <c r="E117" s="42" t="s">
        <v>69</v>
      </c>
      <c r="F117" s="43">
        <v>25</v>
      </c>
      <c r="G117" s="43">
        <v>1.93</v>
      </c>
      <c r="H117" s="43">
        <v>0.75</v>
      </c>
      <c r="I117" s="43">
        <v>12.53</v>
      </c>
      <c r="J117" s="43">
        <v>65</v>
      </c>
      <c r="K117" s="44">
        <v>1</v>
      </c>
      <c r="L117" s="43">
        <v>2.2000000000000002</v>
      </c>
    </row>
    <row r="118" spans="1:12" ht="15">
      <c r="A118" s="24"/>
      <c r="B118" s="17"/>
      <c r="C118" s="8"/>
      <c r="D118" s="18" t="s">
        <v>31</v>
      </c>
      <c r="E118" s="9"/>
      <c r="F118" s="19">
        <f>SUM(F113:F117)</f>
        <v>505</v>
      </c>
      <c r="G118" s="19">
        <f>SUM(G113:G117)</f>
        <v>16.100000000000001</v>
      </c>
      <c r="H118" s="19">
        <f>SUM(H113:H117)</f>
        <v>16.91</v>
      </c>
      <c r="I118" s="19">
        <f>SUM(I113:I117)</f>
        <v>72.239999999999995</v>
      </c>
      <c r="J118" s="19">
        <f>SUM(J113:J117)</f>
        <v>526</v>
      </c>
      <c r="K118" s="25"/>
      <c r="L118" s="19">
        <f>SUM(L113:L117)</f>
        <v>91</v>
      </c>
    </row>
    <row r="119" spans="1:12" ht="15">
      <c r="A119" s="26">
        <v>2</v>
      </c>
      <c r="B119" s="13">
        <f>B113</f>
        <v>3</v>
      </c>
      <c r="C119" s="10" t="s">
        <v>23</v>
      </c>
      <c r="D119" s="7" t="s">
        <v>24</v>
      </c>
      <c r="E119" s="42" t="s">
        <v>101</v>
      </c>
      <c r="F119" s="43">
        <v>60</v>
      </c>
      <c r="G119" s="43">
        <v>0.42</v>
      </c>
      <c r="H119" s="43">
        <v>4.3</v>
      </c>
      <c r="I119" s="43">
        <v>3.14</v>
      </c>
      <c r="J119" s="43">
        <v>52</v>
      </c>
      <c r="K119" s="44">
        <v>71</v>
      </c>
      <c r="L119" s="43">
        <v>13.4</v>
      </c>
    </row>
    <row r="120" spans="1:12" ht="15">
      <c r="A120" s="23"/>
      <c r="B120" s="15"/>
      <c r="C120" s="11"/>
      <c r="D120" s="7" t="s">
        <v>25</v>
      </c>
      <c r="E120" s="42" t="s">
        <v>71</v>
      </c>
      <c r="F120" s="43">
        <v>210</v>
      </c>
      <c r="G120" s="43">
        <v>3.12</v>
      </c>
      <c r="H120" s="43">
        <v>5.95</v>
      </c>
      <c r="I120" s="43">
        <v>10.1</v>
      </c>
      <c r="J120" s="43">
        <v>106</v>
      </c>
      <c r="K120" s="44">
        <v>82</v>
      </c>
      <c r="L120" s="43">
        <v>22.1</v>
      </c>
    </row>
    <row r="121" spans="1:12" ht="15">
      <c r="A121" s="23"/>
      <c r="B121" s="15"/>
      <c r="C121" s="11"/>
      <c r="D121" s="7" t="s">
        <v>26</v>
      </c>
      <c r="E121" s="42" t="s">
        <v>72</v>
      </c>
      <c r="F121" s="43">
        <v>240</v>
      </c>
      <c r="G121" s="43">
        <v>15.64</v>
      </c>
      <c r="H121" s="43">
        <v>13.5</v>
      </c>
      <c r="I121" s="43">
        <v>37.46</v>
      </c>
      <c r="J121" s="43">
        <v>344</v>
      </c>
      <c r="K121" s="44">
        <v>259</v>
      </c>
      <c r="L121" s="43">
        <v>64.3</v>
      </c>
    </row>
    <row r="122" spans="1:12" ht="15">
      <c r="A122" s="23"/>
      <c r="B122" s="15"/>
      <c r="C122" s="11"/>
      <c r="D122" s="7" t="s">
        <v>28</v>
      </c>
      <c r="E122" s="42" t="s">
        <v>73</v>
      </c>
      <c r="F122" s="43">
        <v>200</v>
      </c>
      <c r="G122" s="43">
        <v>0.16</v>
      </c>
      <c r="H122" s="43">
        <v>0.16</v>
      </c>
      <c r="I122" s="43">
        <v>27.88</v>
      </c>
      <c r="J122" s="43">
        <v>114</v>
      </c>
      <c r="K122" s="44">
        <v>394</v>
      </c>
      <c r="L122" s="43">
        <v>12.2</v>
      </c>
    </row>
    <row r="123" spans="1:12" ht="15">
      <c r="A123" s="23"/>
      <c r="B123" s="15"/>
      <c r="C123" s="11"/>
      <c r="D123" s="7" t="s">
        <v>29</v>
      </c>
      <c r="E123" s="42" t="s">
        <v>68</v>
      </c>
      <c r="F123" s="43">
        <v>25</v>
      </c>
      <c r="G123" s="43">
        <v>1.1599999999999999</v>
      </c>
      <c r="H123" s="43">
        <v>0.45</v>
      </c>
      <c r="I123" s="43">
        <v>7.52</v>
      </c>
      <c r="J123" s="43">
        <v>39</v>
      </c>
      <c r="K123" s="44">
        <v>1</v>
      </c>
      <c r="L123" s="43">
        <v>2.2000000000000002</v>
      </c>
    </row>
    <row r="124" spans="1:12" ht="25.5">
      <c r="A124" s="23"/>
      <c r="B124" s="15"/>
      <c r="C124" s="11"/>
      <c r="D124" s="7" t="s">
        <v>30</v>
      </c>
      <c r="E124" s="42" t="s">
        <v>100</v>
      </c>
      <c r="F124" s="43">
        <v>40</v>
      </c>
      <c r="G124" s="43">
        <v>2.64</v>
      </c>
      <c r="H124" s="43">
        <v>0.48</v>
      </c>
      <c r="I124" s="43">
        <v>15.8</v>
      </c>
      <c r="J124" s="43">
        <v>78</v>
      </c>
      <c r="K124" s="44">
        <v>2</v>
      </c>
      <c r="L124" s="43">
        <v>2.8</v>
      </c>
    </row>
    <row r="125" spans="1:12" ht="15">
      <c r="A125" s="24"/>
      <c r="B125" s="17"/>
      <c r="C125" s="8"/>
      <c r="D125" s="18" t="s">
        <v>31</v>
      </c>
      <c r="E125" s="9"/>
      <c r="F125" s="19">
        <f>SUM(F119:F124)</f>
        <v>775</v>
      </c>
      <c r="G125" s="19">
        <f>SUM(G119:G124)</f>
        <v>23.14</v>
      </c>
      <c r="H125" s="19">
        <f>SUM(H119:H124)</f>
        <v>24.84</v>
      </c>
      <c r="I125" s="19">
        <f>SUM(I119:I124)</f>
        <v>101.89999999999999</v>
      </c>
      <c r="J125" s="19">
        <f>SUM(J119:J124)</f>
        <v>733</v>
      </c>
      <c r="K125" s="25"/>
      <c r="L125" s="19">
        <f>SUM(L119:L124)</f>
        <v>117</v>
      </c>
    </row>
    <row r="126" spans="1:12" ht="15.75" thickBot="1">
      <c r="A126" s="29">
        <f>A113</f>
        <v>2</v>
      </c>
      <c r="B126" s="30">
        <f>B113</f>
        <v>3</v>
      </c>
      <c r="C126" s="66" t="s">
        <v>4</v>
      </c>
      <c r="D126" s="67"/>
      <c r="E126" s="31"/>
      <c r="F126" s="32">
        <f>F118+F125</f>
        <v>1280</v>
      </c>
      <c r="G126" s="32">
        <f>G118+G125</f>
        <v>39.24</v>
      </c>
      <c r="H126" s="32">
        <f>H118+H125</f>
        <v>41.75</v>
      </c>
      <c r="I126" s="32">
        <f>I118+I125</f>
        <v>174.14</v>
      </c>
      <c r="J126" s="32">
        <f>J118+J125</f>
        <v>1259</v>
      </c>
      <c r="K126" s="32"/>
      <c r="L126" s="32">
        <f>L118+L125</f>
        <v>208</v>
      </c>
    </row>
    <row r="127" spans="1:12" ht="15">
      <c r="A127" s="20">
        <v>2</v>
      </c>
      <c r="B127" s="21">
        <v>4</v>
      </c>
      <c r="C127" s="22" t="s">
        <v>18</v>
      </c>
      <c r="D127" s="5" t="s">
        <v>19</v>
      </c>
      <c r="E127" s="39" t="s">
        <v>74</v>
      </c>
      <c r="F127" s="40">
        <v>180</v>
      </c>
      <c r="G127" s="40">
        <v>8.35</v>
      </c>
      <c r="H127" s="40">
        <v>5.68</v>
      </c>
      <c r="I127" s="40">
        <v>31.14</v>
      </c>
      <c r="J127" s="40">
        <v>245</v>
      </c>
      <c r="K127" s="41">
        <v>183</v>
      </c>
      <c r="L127" s="40">
        <v>25.5</v>
      </c>
    </row>
    <row r="128" spans="1:12" ht="15">
      <c r="A128" s="23"/>
      <c r="B128" s="15"/>
      <c r="C128" s="11"/>
      <c r="D128" s="8"/>
      <c r="E128" s="63" t="s">
        <v>75</v>
      </c>
      <c r="F128" s="64">
        <v>15</v>
      </c>
      <c r="G128" s="64">
        <v>3.95</v>
      </c>
      <c r="H128" s="64">
        <v>3.99</v>
      </c>
      <c r="I128" s="64">
        <v>0</v>
      </c>
      <c r="J128" s="64">
        <v>52</v>
      </c>
      <c r="K128" s="65">
        <v>14</v>
      </c>
      <c r="L128" s="64">
        <v>14.4</v>
      </c>
    </row>
    <row r="129" spans="1:12" ht="15">
      <c r="A129" s="23"/>
      <c r="B129" s="15"/>
      <c r="C129" s="11"/>
      <c r="D129" s="7" t="s">
        <v>20</v>
      </c>
      <c r="E129" s="42" t="s">
        <v>60</v>
      </c>
      <c r="F129" s="43">
        <v>200</v>
      </c>
      <c r="G129" s="43">
        <v>3.86</v>
      </c>
      <c r="H129" s="43">
        <v>3.84</v>
      </c>
      <c r="I129" s="43">
        <v>14.7</v>
      </c>
      <c r="J129" s="43">
        <v>108</v>
      </c>
      <c r="K129" s="44">
        <v>421</v>
      </c>
      <c r="L129" s="43">
        <v>15.5</v>
      </c>
    </row>
    <row r="130" spans="1:12" ht="15">
      <c r="A130" s="23"/>
      <c r="B130" s="15"/>
      <c r="C130" s="11"/>
      <c r="D130" s="7" t="s">
        <v>21</v>
      </c>
      <c r="E130" s="42" t="s">
        <v>43</v>
      </c>
      <c r="F130" s="43">
        <v>25</v>
      </c>
      <c r="G130" s="43">
        <v>1.93</v>
      </c>
      <c r="H130" s="43">
        <v>0.75</v>
      </c>
      <c r="I130" s="43">
        <v>12.53</v>
      </c>
      <c r="J130" s="43">
        <v>65</v>
      </c>
      <c r="K130" s="44">
        <v>1</v>
      </c>
      <c r="L130" s="43">
        <v>2.2000000000000002</v>
      </c>
    </row>
    <row r="131" spans="1:12" ht="15">
      <c r="A131" s="23"/>
      <c r="B131" s="15"/>
      <c r="C131" s="11"/>
      <c r="D131" s="7"/>
      <c r="E131" s="42" t="s">
        <v>56</v>
      </c>
      <c r="F131" s="43">
        <v>125</v>
      </c>
      <c r="G131" s="43">
        <v>3.1</v>
      </c>
      <c r="H131" s="43">
        <v>2.5</v>
      </c>
      <c r="I131" s="43">
        <v>18</v>
      </c>
      <c r="J131" s="43">
        <v>107</v>
      </c>
      <c r="K131" s="44">
        <v>3</v>
      </c>
      <c r="L131" s="43">
        <v>33.4</v>
      </c>
    </row>
    <row r="132" spans="1:12" ht="15">
      <c r="A132" s="24"/>
      <c r="B132" s="17"/>
      <c r="C132" s="8"/>
      <c r="D132" s="18" t="s">
        <v>31</v>
      </c>
      <c r="E132" s="9"/>
      <c r="F132" s="19">
        <f>SUM(F127:F131)</f>
        <v>545</v>
      </c>
      <c r="G132" s="19">
        <f>SUM(G127:G131)</f>
        <v>21.19</v>
      </c>
      <c r="H132" s="19">
        <f>SUM(H127:H131)</f>
        <v>16.759999999999998</v>
      </c>
      <c r="I132" s="19">
        <f>SUM(I127:I131)</f>
        <v>76.37</v>
      </c>
      <c r="J132" s="19">
        <f>SUM(J127:J131)</f>
        <v>577</v>
      </c>
      <c r="K132" s="25"/>
      <c r="L132" s="19">
        <f>SUM(L127:L131)</f>
        <v>91</v>
      </c>
    </row>
    <row r="133" spans="1:12" ht="15">
      <c r="A133" s="26">
        <v>2</v>
      </c>
      <c r="B133" s="13">
        <f>B127</f>
        <v>4</v>
      </c>
      <c r="C133" s="10" t="s">
        <v>23</v>
      </c>
      <c r="D133" s="7" t="s">
        <v>24</v>
      </c>
      <c r="E133" s="42" t="s">
        <v>70</v>
      </c>
      <c r="F133" s="43">
        <v>60</v>
      </c>
      <c r="G133" s="43">
        <v>0.48</v>
      </c>
      <c r="H133" s="43">
        <v>0.06</v>
      </c>
      <c r="I133" s="43">
        <v>1.62</v>
      </c>
      <c r="J133" s="43">
        <v>9</v>
      </c>
      <c r="K133" s="44">
        <v>51</v>
      </c>
      <c r="L133" s="43">
        <v>12.1</v>
      </c>
    </row>
    <row r="134" spans="1:12" ht="25.5">
      <c r="A134" s="23"/>
      <c r="B134" s="15"/>
      <c r="C134" s="11"/>
      <c r="D134" s="7" t="s">
        <v>25</v>
      </c>
      <c r="E134" s="42" t="s">
        <v>76</v>
      </c>
      <c r="F134" s="43">
        <v>210</v>
      </c>
      <c r="G134" s="43">
        <v>3.38</v>
      </c>
      <c r="H134" s="43">
        <v>5.0599999999999996</v>
      </c>
      <c r="I134" s="43">
        <v>13.71</v>
      </c>
      <c r="J134" s="43">
        <v>134</v>
      </c>
      <c r="K134" s="44">
        <v>96</v>
      </c>
      <c r="L134" s="57">
        <v>19.399999999999999</v>
      </c>
    </row>
    <row r="135" spans="1:12" ht="15">
      <c r="A135" s="23"/>
      <c r="B135" s="15"/>
      <c r="C135" s="11"/>
      <c r="D135" s="7" t="s">
        <v>26</v>
      </c>
      <c r="E135" s="42" t="s">
        <v>77</v>
      </c>
      <c r="F135" s="43">
        <v>90</v>
      </c>
      <c r="G135" s="43">
        <v>12.8</v>
      </c>
      <c r="H135" s="43">
        <v>9.4</v>
      </c>
      <c r="I135" s="43">
        <v>16.93</v>
      </c>
      <c r="J135" s="43">
        <v>162</v>
      </c>
      <c r="K135" s="44">
        <v>331</v>
      </c>
      <c r="L135" s="43">
        <v>47.6</v>
      </c>
    </row>
    <row r="136" spans="1:12" ht="15">
      <c r="A136" s="23"/>
      <c r="B136" s="15"/>
      <c r="C136" s="11"/>
      <c r="D136" s="7" t="s">
        <v>27</v>
      </c>
      <c r="E136" s="42" t="s">
        <v>78</v>
      </c>
      <c r="F136" s="43">
        <v>150</v>
      </c>
      <c r="G136" s="43">
        <v>2.5099999999999998</v>
      </c>
      <c r="H136" s="43">
        <v>11</v>
      </c>
      <c r="I136" s="43">
        <v>28.36</v>
      </c>
      <c r="J136" s="43">
        <v>206</v>
      </c>
      <c r="K136" s="44">
        <v>287</v>
      </c>
      <c r="L136" s="43">
        <v>20.3</v>
      </c>
    </row>
    <row r="137" spans="1:12" ht="15">
      <c r="A137" s="23"/>
      <c r="B137" s="15"/>
      <c r="C137" s="11"/>
      <c r="D137" s="7" t="s">
        <v>28</v>
      </c>
      <c r="E137" s="42" t="s">
        <v>93</v>
      </c>
      <c r="F137" s="43">
        <v>200</v>
      </c>
      <c r="G137" s="43">
        <v>0.16</v>
      </c>
      <c r="H137" s="43">
        <v>0.16</v>
      </c>
      <c r="I137" s="43">
        <v>19</v>
      </c>
      <c r="J137" s="43">
        <v>80</v>
      </c>
      <c r="K137" s="44">
        <v>394</v>
      </c>
      <c r="L137" s="43">
        <v>12.6</v>
      </c>
    </row>
    <row r="138" spans="1:12" ht="15">
      <c r="A138" s="23"/>
      <c r="B138" s="15"/>
      <c r="C138" s="11"/>
      <c r="D138" s="7" t="s">
        <v>29</v>
      </c>
      <c r="E138" s="42" t="s">
        <v>68</v>
      </c>
      <c r="F138" s="43">
        <v>25</v>
      </c>
      <c r="G138" s="43">
        <v>1.1599999999999999</v>
      </c>
      <c r="H138" s="43">
        <v>0.45</v>
      </c>
      <c r="I138" s="43">
        <v>7.52</v>
      </c>
      <c r="J138" s="43">
        <v>39</v>
      </c>
      <c r="K138" s="44">
        <v>1</v>
      </c>
      <c r="L138" s="43">
        <v>2.2000000000000002</v>
      </c>
    </row>
    <row r="139" spans="1:12" ht="25.5">
      <c r="A139" s="23"/>
      <c r="B139" s="15"/>
      <c r="C139" s="11"/>
      <c r="D139" s="7" t="s">
        <v>30</v>
      </c>
      <c r="E139" s="42" t="s">
        <v>66</v>
      </c>
      <c r="F139" s="43">
        <v>40</v>
      </c>
      <c r="G139" s="43">
        <v>2.64</v>
      </c>
      <c r="H139" s="43">
        <v>0.48</v>
      </c>
      <c r="I139" s="43">
        <v>15.8</v>
      </c>
      <c r="J139" s="43">
        <v>78</v>
      </c>
      <c r="K139" s="44">
        <v>2</v>
      </c>
      <c r="L139" s="43">
        <v>2.8</v>
      </c>
    </row>
    <row r="140" spans="1:12" ht="15">
      <c r="A140" s="24"/>
      <c r="B140" s="17"/>
      <c r="C140" s="8"/>
      <c r="D140" s="18" t="s">
        <v>31</v>
      </c>
      <c r="E140" s="9"/>
      <c r="F140" s="19">
        <f>SUM(F133:F139)</f>
        <v>775</v>
      </c>
      <c r="G140" s="19">
        <f>SUM(G133:G139)</f>
        <v>23.130000000000003</v>
      </c>
      <c r="H140" s="19">
        <f>SUM(H133:H139)</f>
        <v>26.61</v>
      </c>
      <c r="I140" s="19">
        <f>SUM(I133:I139)</f>
        <v>102.94</v>
      </c>
      <c r="J140" s="19">
        <f>SUM(J133:J139)</f>
        <v>708</v>
      </c>
      <c r="K140" s="25"/>
      <c r="L140" s="19">
        <f>SUM(L133:L139)</f>
        <v>116.99999999999999</v>
      </c>
    </row>
    <row r="141" spans="1:12" ht="15.75" thickBot="1">
      <c r="A141" s="29">
        <f>A127</f>
        <v>2</v>
      </c>
      <c r="B141" s="30">
        <f>B127</f>
        <v>4</v>
      </c>
      <c r="C141" s="66" t="s">
        <v>4</v>
      </c>
      <c r="D141" s="67"/>
      <c r="E141" s="31"/>
      <c r="F141" s="32">
        <f>F132+F140</f>
        <v>1320</v>
      </c>
      <c r="G141" s="32">
        <f>G132+G140</f>
        <v>44.320000000000007</v>
      </c>
      <c r="H141" s="32">
        <f>H132+H140</f>
        <v>43.37</v>
      </c>
      <c r="I141" s="32">
        <f>I132+I140</f>
        <v>179.31</v>
      </c>
      <c r="J141" s="32">
        <f>J132+J140</f>
        <v>1285</v>
      </c>
      <c r="K141" s="32"/>
      <c r="L141" s="32">
        <f>L132+L140</f>
        <v>208</v>
      </c>
    </row>
    <row r="142" spans="1:12" ht="15">
      <c r="A142" s="20">
        <v>2</v>
      </c>
      <c r="B142" s="21">
        <v>5</v>
      </c>
      <c r="C142" s="22" t="s">
        <v>18</v>
      </c>
      <c r="D142" s="5" t="s">
        <v>19</v>
      </c>
      <c r="E142" s="39" t="s">
        <v>94</v>
      </c>
      <c r="F142" s="40">
        <v>100</v>
      </c>
      <c r="G142" s="40">
        <v>10.88</v>
      </c>
      <c r="H142" s="40">
        <v>10.32</v>
      </c>
      <c r="I142" s="40">
        <v>11.74</v>
      </c>
      <c r="J142" s="40">
        <v>171</v>
      </c>
      <c r="K142" s="41">
        <v>546</v>
      </c>
      <c r="L142" s="40">
        <v>34.9</v>
      </c>
    </row>
    <row r="143" spans="1:12" ht="15">
      <c r="A143" s="23"/>
      <c r="B143" s="15"/>
      <c r="C143" s="11"/>
      <c r="D143" s="6"/>
      <c r="E143" s="42" t="s">
        <v>54</v>
      </c>
      <c r="F143" s="43">
        <v>150</v>
      </c>
      <c r="G143" s="43">
        <v>2.64</v>
      </c>
      <c r="H143" s="43">
        <v>4.8</v>
      </c>
      <c r="I143" s="43">
        <v>28</v>
      </c>
      <c r="J143" s="43">
        <v>184</v>
      </c>
      <c r="K143" s="44">
        <v>331</v>
      </c>
      <c r="L143" s="43">
        <v>12.8</v>
      </c>
    </row>
    <row r="144" spans="1:12" ht="15">
      <c r="A144" s="23"/>
      <c r="B144" s="15"/>
      <c r="C144" s="11"/>
      <c r="D144" s="7" t="s">
        <v>20</v>
      </c>
      <c r="E144" s="42" t="s">
        <v>55</v>
      </c>
      <c r="F144" s="43">
        <v>200</v>
      </c>
      <c r="G144" s="43">
        <v>0.18</v>
      </c>
      <c r="H144" s="43">
        <v>0.04</v>
      </c>
      <c r="I144" s="43">
        <v>10.14</v>
      </c>
      <c r="J144" s="43">
        <v>42</v>
      </c>
      <c r="K144" s="44">
        <v>423</v>
      </c>
      <c r="L144" s="43">
        <v>8</v>
      </c>
    </row>
    <row r="145" spans="1:12" ht="15">
      <c r="A145" s="23"/>
      <c r="B145" s="15"/>
      <c r="C145" s="11"/>
      <c r="D145" s="7"/>
      <c r="E145" s="42" t="s">
        <v>95</v>
      </c>
      <c r="F145" s="43">
        <v>130</v>
      </c>
      <c r="G145" s="43">
        <v>0.8</v>
      </c>
      <c r="H145" s="43">
        <v>0.2</v>
      </c>
      <c r="I145" s="43">
        <v>7.5</v>
      </c>
      <c r="J145" s="43">
        <v>38</v>
      </c>
      <c r="K145" s="44"/>
      <c r="L145" s="43">
        <v>33.1</v>
      </c>
    </row>
    <row r="146" spans="1:12" ht="15">
      <c r="A146" s="23"/>
      <c r="B146" s="15"/>
      <c r="C146" s="11"/>
      <c r="D146" s="7" t="s">
        <v>21</v>
      </c>
      <c r="E146" s="42" t="s">
        <v>43</v>
      </c>
      <c r="F146" s="43">
        <v>25</v>
      </c>
      <c r="G146" s="43">
        <v>1.93</v>
      </c>
      <c r="H146" s="43">
        <v>0.75</v>
      </c>
      <c r="I146" s="43">
        <v>12.53</v>
      </c>
      <c r="J146" s="43">
        <v>65</v>
      </c>
      <c r="K146" s="44">
        <v>1</v>
      </c>
      <c r="L146" s="43">
        <v>2.2000000000000002</v>
      </c>
    </row>
    <row r="147" spans="1:12" ht="15">
      <c r="A147" s="24"/>
      <c r="B147" s="17"/>
      <c r="C147" s="8"/>
      <c r="D147" s="18" t="s">
        <v>31</v>
      </c>
      <c r="E147" s="9"/>
      <c r="F147" s="19">
        <f>SUM(F142:F146)</f>
        <v>605</v>
      </c>
      <c r="G147" s="19">
        <f>SUM(G142:G146)</f>
        <v>16.430000000000003</v>
      </c>
      <c r="H147" s="19">
        <f>SUM(H142:H146)</f>
        <v>16.11</v>
      </c>
      <c r="I147" s="19">
        <f>SUM(I142:I146)</f>
        <v>69.91</v>
      </c>
      <c r="J147" s="19">
        <f>SUM(J142:J146)</f>
        <v>500</v>
      </c>
      <c r="K147" s="25"/>
      <c r="L147" s="19">
        <f>SUM(L142:L146)</f>
        <v>91.000000000000014</v>
      </c>
    </row>
    <row r="148" spans="1:12" ht="15">
      <c r="A148" s="26">
        <v>2</v>
      </c>
      <c r="B148" s="13">
        <f>B142</f>
        <v>5</v>
      </c>
      <c r="C148" s="10" t="s">
        <v>23</v>
      </c>
      <c r="D148" s="7" t="s">
        <v>24</v>
      </c>
      <c r="E148" s="42" t="s">
        <v>79</v>
      </c>
      <c r="F148" s="43">
        <v>60</v>
      </c>
      <c r="G148" s="43">
        <v>0.73</v>
      </c>
      <c r="H148" s="43">
        <v>4.0999999999999996</v>
      </c>
      <c r="I148" s="43">
        <v>3.9</v>
      </c>
      <c r="J148" s="43">
        <v>36</v>
      </c>
      <c r="K148" s="44">
        <v>51</v>
      </c>
      <c r="L148" s="43">
        <v>13.7</v>
      </c>
    </row>
    <row r="149" spans="1:12" ht="15">
      <c r="A149" s="23"/>
      <c r="B149" s="15"/>
      <c r="C149" s="11"/>
      <c r="D149" s="7" t="s">
        <v>25</v>
      </c>
      <c r="E149" s="42" t="s">
        <v>80</v>
      </c>
      <c r="F149" s="43">
        <v>200</v>
      </c>
      <c r="G149" s="43">
        <v>3.89</v>
      </c>
      <c r="H149" s="43">
        <v>6.92</v>
      </c>
      <c r="I149" s="43">
        <v>12.38</v>
      </c>
      <c r="J149" s="43">
        <v>133</v>
      </c>
      <c r="K149" s="44">
        <v>87</v>
      </c>
      <c r="L149" s="43">
        <v>19.8</v>
      </c>
    </row>
    <row r="150" spans="1:12" ht="15">
      <c r="A150" s="23"/>
      <c r="B150" s="15"/>
      <c r="C150" s="11"/>
      <c r="D150" s="7" t="s">
        <v>26</v>
      </c>
      <c r="E150" s="42" t="s">
        <v>81</v>
      </c>
      <c r="F150" s="43">
        <v>240</v>
      </c>
      <c r="G150" s="43">
        <v>16.12</v>
      </c>
      <c r="H150" s="43">
        <v>11.83</v>
      </c>
      <c r="I150" s="43">
        <v>38.950000000000003</v>
      </c>
      <c r="J150" s="43">
        <v>349</v>
      </c>
      <c r="K150" s="44">
        <v>331</v>
      </c>
      <c r="L150" s="43">
        <v>63.2</v>
      </c>
    </row>
    <row r="151" spans="1:12" ht="15">
      <c r="A151" s="23"/>
      <c r="B151" s="15"/>
      <c r="C151" s="11"/>
      <c r="D151" s="7" t="s">
        <v>28</v>
      </c>
      <c r="E151" s="42" t="s">
        <v>82</v>
      </c>
      <c r="F151" s="43">
        <v>200</v>
      </c>
      <c r="G151" s="43">
        <v>0.2</v>
      </c>
      <c r="H151" s="43">
        <v>0</v>
      </c>
      <c r="I151" s="43">
        <v>19</v>
      </c>
      <c r="J151" s="43">
        <v>80</v>
      </c>
      <c r="K151" s="44">
        <v>484</v>
      </c>
      <c r="L151" s="43">
        <v>15.9</v>
      </c>
    </row>
    <row r="152" spans="1:12" ht="15">
      <c r="A152" s="23"/>
      <c r="B152" s="15"/>
      <c r="C152" s="11"/>
      <c r="D152" s="7" t="s">
        <v>29</v>
      </c>
      <c r="E152" s="42" t="s">
        <v>68</v>
      </c>
      <c r="F152" s="43">
        <v>25</v>
      </c>
      <c r="G152" s="43">
        <v>1.93</v>
      </c>
      <c r="H152" s="43">
        <v>0.75</v>
      </c>
      <c r="I152" s="43">
        <v>12.53</v>
      </c>
      <c r="J152" s="43">
        <v>65</v>
      </c>
      <c r="K152" s="44">
        <v>1</v>
      </c>
      <c r="L152" s="43">
        <v>2.2000000000000002</v>
      </c>
    </row>
    <row r="153" spans="1:12" ht="15">
      <c r="A153" s="23"/>
      <c r="B153" s="15"/>
      <c r="C153" s="11"/>
      <c r="D153" s="7" t="s">
        <v>30</v>
      </c>
      <c r="E153" s="42" t="s">
        <v>83</v>
      </c>
      <c r="F153" s="43">
        <v>40</v>
      </c>
      <c r="G153" s="43">
        <v>2.64</v>
      </c>
      <c r="H153" s="43">
        <v>0.48</v>
      </c>
      <c r="I153" s="43">
        <v>15.8</v>
      </c>
      <c r="J153" s="43">
        <v>78</v>
      </c>
      <c r="K153" s="44">
        <v>2</v>
      </c>
      <c r="L153" s="43">
        <v>2.2000000000000002</v>
      </c>
    </row>
    <row r="154" spans="1:12" ht="15">
      <c r="A154" s="24"/>
      <c r="B154" s="17"/>
      <c r="C154" s="8"/>
      <c r="D154" s="18" t="s">
        <v>31</v>
      </c>
      <c r="E154" s="9"/>
      <c r="F154" s="19">
        <f>SUM(F148:F153)</f>
        <v>765</v>
      </c>
      <c r="G154" s="19">
        <f>SUM(G148:G153)</f>
        <v>25.51</v>
      </c>
      <c r="H154" s="19">
        <f>SUM(H148:H153)</f>
        <v>24.080000000000002</v>
      </c>
      <c r="I154" s="19">
        <f>SUM(I148:I153)</f>
        <v>102.56</v>
      </c>
      <c r="J154" s="19">
        <f>SUM(J148:J153)</f>
        <v>741</v>
      </c>
      <c r="K154" s="25"/>
      <c r="L154" s="19">
        <f>SUM(L148:L153)</f>
        <v>117.00000000000001</v>
      </c>
    </row>
    <row r="155" spans="1:12" ht="15.75" thickBot="1">
      <c r="A155" s="29">
        <f>A142</f>
        <v>2</v>
      </c>
      <c r="B155" s="30">
        <f>B142</f>
        <v>5</v>
      </c>
      <c r="C155" s="66" t="s">
        <v>4</v>
      </c>
      <c r="D155" s="67"/>
      <c r="E155" s="31"/>
      <c r="F155" s="32">
        <f>F147+F154</f>
        <v>1370</v>
      </c>
      <c r="G155" s="32">
        <f>G147+G154</f>
        <v>41.940000000000005</v>
      </c>
      <c r="H155" s="32">
        <f>H147+H154</f>
        <v>40.19</v>
      </c>
      <c r="I155" s="32">
        <f>I147+I154</f>
        <v>172.47</v>
      </c>
      <c r="J155" s="32">
        <f>J147+J154</f>
        <v>1241</v>
      </c>
      <c r="K155" s="32"/>
      <c r="L155" s="32">
        <f>L147+L154</f>
        <v>208.00000000000003</v>
      </c>
    </row>
    <row r="156" spans="1:12" ht="15">
      <c r="A156" s="20">
        <v>2</v>
      </c>
      <c r="B156" s="21">
        <v>6</v>
      </c>
      <c r="C156" s="22" t="s">
        <v>18</v>
      </c>
      <c r="D156" s="5" t="s">
        <v>19</v>
      </c>
      <c r="E156" s="39" t="s">
        <v>84</v>
      </c>
      <c r="F156" s="40">
        <v>180</v>
      </c>
      <c r="G156" s="40">
        <v>5.28</v>
      </c>
      <c r="H156" s="40">
        <v>8.1</v>
      </c>
      <c r="I156" s="40">
        <v>25.32</v>
      </c>
      <c r="J156" s="40">
        <v>214</v>
      </c>
      <c r="K156" s="41">
        <v>189</v>
      </c>
      <c r="L156" s="40">
        <v>27.6</v>
      </c>
    </row>
    <row r="157" spans="1:12" ht="15">
      <c r="A157" s="23"/>
      <c r="B157" s="15"/>
      <c r="C157" s="11"/>
      <c r="D157" s="7" t="s">
        <v>20</v>
      </c>
      <c r="E157" s="42" t="s">
        <v>85</v>
      </c>
      <c r="F157" s="43">
        <v>200</v>
      </c>
      <c r="G157" s="43">
        <v>1.1399999999999999</v>
      </c>
      <c r="H157" s="43">
        <v>0.84</v>
      </c>
      <c r="I157" s="43">
        <v>12.02</v>
      </c>
      <c r="J157" s="43">
        <v>56</v>
      </c>
      <c r="K157" s="44">
        <v>421</v>
      </c>
      <c r="L157" s="43">
        <v>12.7</v>
      </c>
    </row>
    <row r="158" spans="1:12" ht="15">
      <c r="A158" s="23"/>
      <c r="B158" s="15"/>
      <c r="C158" s="11"/>
      <c r="D158" s="7" t="s">
        <v>21</v>
      </c>
      <c r="E158" s="42" t="s">
        <v>43</v>
      </c>
      <c r="F158" s="43">
        <v>25</v>
      </c>
      <c r="G158" s="43">
        <v>1.93</v>
      </c>
      <c r="H158" s="43">
        <v>0.75</v>
      </c>
      <c r="I158" s="43">
        <v>12.53</v>
      </c>
      <c r="J158" s="43">
        <v>65</v>
      </c>
      <c r="K158" s="44">
        <v>1</v>
      </c>
      <c r="L158" s="43">
        <v>2.2000000000000002</v>
      </c>
    </row>
    <row r="159" spans="1:12" ht="15">
      <c r="A159" s="23"/>
      <c r="B159" s="15"/>
      <c r="C159" s="11"/>
      <c r="D159" s="7" t="s">
        <v>22</v>
      </c>
      <c r="E159" s="42" t="s">
        <v>56</v>
      </c>
      <c r="F159" s="43">
        <v>125</v>
      </c>
      <c r="G159" s="43">
        <v>3.1</v>
      </c>
      <c r="H159" s="43">
        <v>2.5</v>
      </c>
      <c r="I159" s="43">
        <v>18</v>
      </c>
      <c r="J159" s="43">
        <v>107</v>
      </c>
      <c r="K159" s="44">
        <v>3</v>
      </c>
      <c r="L159" s="43">
        <v>33.1</v>
      </c>
    </row>
    <row r="160" spans="1:12" ht="15">
      <c r="A160" s="23"/>
      <c r="B160" s="15"/>
      <c r="C160" s="11"/>
      <c r="D160" s="6"/>
      <c r="E160" s="42" t="s">
        <v>59</v>
      </c>
      <c r="F160" s="43">
        <v>40</v>
      </c>
      <c r="G160" s="43">
        <v>5.88</v>
      </c>
      <c r="H160" s="43">
        <v>6.14</v>
      </c>
      <c r="I160" s="43">
        <v>12.53</v>
      </c>
      <c r="J160" s="43">
        <v>117</v>
      </c>
      <c r="K160" s="44">
        <v>4</v>
      </c>
      <c r="L160" s="43">
        <v>15.4</v>
      </c>
    </row>
    <row r="161" spans="1:12" ht="15">
      <c r="A161" s="24"/>
      <c r="B161" s="17"/>
      <c r="C161" s="8"/>
      <c r="D161" s="18" t="s">
        <v>31</v>
      </c>
      <c r="E161" s="9"/>
      <c r="F161" s="19">
        <f>SUM(F156:F160)</f>
        <v>570</v>
      </c>
      <c r="G161" s="19">
        <f>SUM(G156:G160)</f>
        <v>17.329999999999998</v>
      </c>
      <c r="H161" s="19">
        <f>SUM(H156:H160)</f>
        <v>18.329999999999998</v>
      </c>
      <c r="I161" s="19">
        <f>SUM(I156:I160)</f>
        <v>80.400000000000006</v>
      </c>
      <c r="J161" s="19">
        <f>SUM(J156:J160)</f>
        <v>559</v>
      </c>
      <c r="K161" s="25"/>
      <c r="L161" s="19">
        <f>SUM(L156:L160)</f>
        <v>91</v>
      </c>
    </row>
    <row r="162" spans="1:12" ht="15">
      <c r="A162" s="26">
        <f>A156</f>
        <v>2</v>
      </c>
      <c r="B162" s="13">
        <v>6</v>
      </c>
      <c r="C162" s="10" t="s">
        <v>23</v>
      </c>
      <c r="D162" s="7" t="s">
        <v>24</v>
      </c>
      <c r="E162" s="42" t="s">
        <v>86</v>
      </c>
      <c r="F162" s="43">
        <v>60</v>
      </c>
      <c r="G162" s="43">
        <v>0.73</v>
      </c>
      <c r="H162" s="43">
        <v>5.0999999999999996</v>
      </c>
      <c r="I162" s="43">
        <v>4.4000000000000004</v>
      </c>
      <c r="J162" s="43">
        <v>76</v>
      </c>
      <c r="K162" s="44">
        <v>51</v>
      </c>
      <c r="L162" s="43">
        <v>15.4</v>
      </c>
    </row>
    <row r="163" spans="1:12" ht="15">
      <c r="A163" s="23"/>
      <c r="B163" s="15"/>
      <c r="C163" s="11"/>
      <c r="D163" s="7" t="s">
        <v>25</v>
      </c>
      <c r="E163" s="42" t="s">
        <v>87</v>
      </c>
      <c r="F163" s="43">
        <v>210</v>
      </c>
      <c r="G163" s="43">
        <v>5.36</v>
      </c>
      <c r="H163" s="43">
        <v>3.85</v>
      </c>
      <c r="I163" s="43">
        <v>15.08</v>
      </c>
      <c r="J163" s="43">
        <v>104</v>
      </c>
      <c r="K163" s="44">
        <v>102</v>
      </c>
      <c r="L163" s="43">
        <v>20.100000000000001</v>
      </c>
    </row>
    <row r="164" spans="1:12" ht="15">
      <c r="A164" s="23"/>
      <c r="B164" s="15"/>
      <c r="C164" s="11"/>
      <c r="D164" s="7" t="s">
        <v>26</v>
      </c>
      <c r="E164" s="42" t="s">
        <v>96</v>
      </c>
      <c r="F164" s="43">
        <v>90</v>
      </c>
      <c r="G164" s="43">
        <v>9.4600000000000009</v>
      </c>
      <c r="H164" s="43">
        <v>6.72</v>
      </c>
      <c r="I164" s="43">
        <v>4.83</v>
      </c>
      <c r="J164" s="43">
        <v>124</v>
      </c>
      <c r="K164" s="44">
        <v>254</v>
      </c>
      <c r="L164" s="43">
        <v>26.6</v>
      </c>
    </row>
    <row r="165" spans="1:12" ht="15">
      <c r="A165" s="23"/>
      <c r="B165" s="15"/>
      <c r="C165" s="11"/>
      <c r="D165" s="7" t="s">
        <v>27</v>
      </c>
      <c r="E165" s="42" t="s">
        <v>97</v>
      </c>
      <c r="F165" s="43">
        <v>150</v>
      </c>
      <c r="G165" s="43">
        <v>4.3499999999999996</v>
      </c>
      <c r="H165" s="43">
        <v>7.37</v>
      </c>
      <c r="I165" s="43">
        <v>35.46</v>
      </c>
      <c r="J165" s="43">
        <v>207</v>
      </c>
      <c r="K165" s="44">
        <v>133</v>
      </c>
      <c r="L165" s="43">
        <v>18.8</v>
      </c>
    </row>
    <row r="166" spans="1:12" ht="15">
      <c r="A166" s="23"/>
      <c r="B166" s="15"/>
      <c r="C166" s="11"/>
      <c r="D166" s="7" t="s">
        <v>28</v>
      </c>
      <c r="E166" s="42" t="s">
        <v>53</v>
      </c>
      <c r="F166" s="43">
        <v>200</v>
      </c>
      <c r="G166" s="43">
        <v>0.2</v>
      </c>
      <c r="H166" s="43">
        <v>0</v>
      </c>
      <c r="I166" s="43">
        <v>19</v>
      </c>
      <c r="J166" s="43">
        <v>86</v>
      </c>
      <c r="K166" s="44">
        <v>484</v>
      </c>
      <c r="L166" s="43">
        <v>31.1</v>
      </c>
    </row>
    <row r="167" spans="1:12" ht="15">
      <c r="A167" s="23"/>
      <c r="B167" s="15"/>
      <c r="C167" s="11"/>
      <c r="D167" s="7" t="s">
        <v>29</v>
      </c>
      <c r="E167" s="42" t="s">
        <v>68</v>
      </c>
      <c r="F167" s="43">
        <v>25</v>
      </c>
      <c r="G167" s="43">
        <v>1.1599999999999999</v>
      </c>
      <c r="H167" s="43">
        <v>0.45</v>
      </c>
      <c r="I167" s="43">
        <v>7.52</v>
      </c>
      <c r="J167" s="43">
        <v>39</v>
      </c>
      <c r="K167" s="44">
        <v>1</v>
      </c>
      <c r="L167" s="43">
        <v>2.2000000000000002</v>
      </c>
    </row>
    <row r="168" spans="1:12" ht="25.5">
      <c r="A168" s="23"/>
      <c r="B168" s="15"/>
      <c r="C168" s="11"/>
      <c r="D168" s="7" t="s">
        <v>30</v>
      </c>
      <c r="E168" s="42" t="s">
        <v>66</v>
      </c>
      <c r="F168" s="43">
        <v>40</v>
      </c>
      <c r="G168" s="43">
        <v>2.64</v>
      </c>
      <c r="H168" s="43">
        <v>0.48</v>
      </c>
      <c r="I168" s="43">
        <v>15.8</v>
      </c>
      <c r="J168" s="43">
        <v>78</v>
      </c>
      <c r="K168" s="44">
        <v>2</v>
      </c>
      <c r="L168" s="43">
        <v>2.8</v>
      </c>
    </row>
    <row r="169" spans="1:12" ht="15">
      <c r="A169" s="24"/>
      <c r="B169" s="17"/>
      <c r="C169" s="8"/>
      <c r="D169" s="18" t="s">
        <v>31</v>
      </c>
      <c r="E169" s="9"/>
      <c r="F169" s="19">
        <f>SUM(F162:F168)</f>
        <v>775</v>
      </c>
      <c r="G169" s="19">
        <f>SUM(G162:G168)</f>
        <v>23.9</v>
      </c>
      <c r="H169" s="19">
        <f>SUM(H162:H168)</f>
        <v>23.97</v>
      </c>
      <c r="I169" s="19">
        <f>SUM(I162:I168)</f>
        <v>102.09</v>
      </c>
      <c r="J169" s="19">
        <f>SUM(J162:J168)</f>
        <v>714</v>
      </c>
      <c r="K169" s="25"/>
      <c r="L169" s="19">
        <f>SUM(L162:L168)</f>
        <v>117</v>
      </c>
    </row>
    <row r="170" spans="1:12" ht="15.75" thickBot="1">
      <c r="A170" s="29">
        <f>A156</f>
        <v>2</v>
      </c>
      <c r="B170" s="30">
        <f>B156</f>
        <v>6</v>
      </c>
      <c r="C170" s="66" t="s">
        <v>4</v>
      </c>
      <c r="D170" s="67"/>
      <c r="E170" s="31"/>
      <c r="F170" s="32">
        <f>F161+F169</f>
        <v>1345</v>
      </c>
      <c r="G170" s="32">
        <f>G161+G169</f>
        <v>41.23</v>
      </c>
      <c r="H170" s="32">
        <f>H161+H169</f>
        <v>42.3</v>
      </c>
      <c r="I170" s="32">
        <f>I161+I169</f>
        <v>182.49</v>
      </c>
      <c r="J170" s="32">
        <f>J161+J169</f>
        <v>1273</v>
      </c>
      <c r="K170" s="32"/>
      <c r="L170" s="32">
        <f>L161+L169</f>
        <v>208</v>
      </c>
    </row>
    <row r="171" spans="1:12">
      <c r="L171" s="62"/>
    </row>
  </sheetData>
  <mergeCells count="15">
    <mergeCell ref="C170:D170"/>
    <mergeCell ref="C98:D98"/>
    <mergeCell ref="C112:D112"/>
    <mergeCell ref="C126:D126"/>
    <mergeCell ref="C141:D141"/>
    <mergeCell ref="C155:D155"/>
    <mergeCell ref="C1:E1"/>
    <mergeCell ref="H1:K1"/>
    <mergeCell ref="H2:K2"/>
    <mergeCell ref="C82:E82"/>
    <mergeCell ref="C81:D81"/>
    <mergeCell ref="C5:D5"/>
    <mergeCell ref="C24:D24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следующая</vt:lpstr>
      <vt:lpstr>1-4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2024-09-24T04:42:25Z</cp:lastPrinted>
  <dcterms:created xsi:type="dcterms:W3CDTF">2022-05-16T14:23:56Z</dcterms:created>
  <dcterms:modified xsi:type="dcterms:W3CDTF">2024-10-21T04:43:42Z</dcterms:modified>
</cp:coreProperties>
</file>